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:\AONUMA\1.พัสดุ\พัสดุ69\"/>
    </mc:Choice>
  </mc:AlternateContent>
  <xr:revisionPtr revIDLastSave="0" documentId="13_ncr:1_{904893CE-85C8-42EA-BF5F-995D36C83880}" xr6:coauthVersionLast="47" xr6:coauthVersionMax="47" xr10:uidLastSave="{00000000-0000-0000-0000-000000000000}"/>
  <bookViews>
    <workbookView xWindow="0" yWindow="0" windowWidth="20490" windowHeight="10800" tabRatio="886" xr2:uid="{00000000-000D-0000-FFFF-FFFF00000000}"/>
  </bookViews>
  <sheets>
    <sheet name="ตค68" sheetId="3" r:id="rId1"/>
    <sheet name="พย68" sheetId="4" r:id="rId2"/>
    <sheet name="ธค68" sheetId="5" r:id="rId3"/>
    <sheet name="มค69" sheetId="6" r:id="rId4"/>
    <sheet name="กพ69" sheetId="7" r:id="rId5"/>
    <sheet name="มีค69" sheetId="8" r:id="rId6"/>
    <sheet name="เมย69" sheetId="9" r:id="rId7"/>
    <sheet name="พค69" sheetId="10" r:id="rId8"/>
    <sheet name="มิย69" sheetId="11" r:id="rId9"/>
    <sheet name="กค69" sheetId="12" r:id="rId10"/>
    <sheet name="สค69" sheetId="13" r:id="rId11"/>
    <sheet name="กย69" sheetId="14" r:id="rId12"/>
  </sheets>
  <definedNames>
    <definedName name="_xlnm.Print_Titles" localSheetId="9">กค69!$1:$3</definedName>
    <definedName name="_xlnm.Print_Titles" localSheetId="4">กพ69!$1:$3</definedName>
    <definedName name="_xlnm.Print_Titles" localSheetId="11">กย69!$1:$3</definedName>
    <definedName name="_xlnm.Print_Titles" localSheetId="0">ตค68!$1:$3</definedName>
    <definedName name="_xlnm.Print_Titles" localSheetId="2">ธค68!$1:$3</definedName>
    <definedName name="_xlnm.Print_Titles" localSheetId="7">พค69!$1:$3</definedName>
    <definedName name="_xlnm.Print_Titles" localSheetId="1">พย68!$1:$3</definedName>
    <definedName name="_xlnm.Print_Titles" localSheetId="3">มค69!$1:$3</definedName>
    <definedName name="_xlnm.Print_Titles" localSheetId="8">มิย69!$1:$3</definedName>
    <definedName name="_xlnm.Print_Titles" localSheetId="5">มีค69!$1:$3</definedName>
    <definedName name="_xlnm.Print_Titles" localSheetId="6">เมย69!$1:$3</definedName>
    <definedName name="_xlnm.Print_Titles" localSheetId="10">สค69!$1:$3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8" l="1"/>
  <c r="G20" i="8"/>
  <c r="G19" i="8"/>
  <c r="G18" i="8"/>
  <c r="H21" i="8"/>
  <c r="H20" i="8"/>
  <c r="H19" i="8"/>
  <c r="H18" i="8"/>
  <c r="G11" i="5"/>
  <c r="G12" i="5"/>
  <c r="G13" i="5"/>
  <c r="G14" i="5"/>
  <c r="G15" i="5"/>
  <c r="G16" i="5"/>
  <c r="G17" i="5"/>
  <c r="G18" i="5"/>
  <c r="G19" i="5"/>
  <c r="H19" i="5"/>
  <c r="H18" i="5"/>
  <c r="H17" i="5"/>
  <c r="H16" i="5"/>
  <c r="H15" i="5"/>
  <c r="H14" i="5"/>
  <c r="H13" i="5"/>
  <c r="H12" i="5"/>
  <c r="H11" i="5"/>
  <c r="H12" i="4"/>
  <c r="G12" i="4"/>
  <c r="H11" i="4"/>
  <c r="G11" i="4"/>
  <c r="H10" i="4"/>
  <c r="G10" i="4"/>
  <c r="H9" i="4"/>
  <c r="G9" i="4"/>
  <c r="H8" i="4"/>
  <c r="G8" i="4"/>
  <c r="H7" i="4"/>
  <c r="G7" i="4"/>
  <c r="F5" i="4"/>
  <c r="H5" i="3"/>
  <c r="H6" i="3"/>
  <c r="H7" i="3"/>
  <c r="H8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4" i="3"/>
  <c r="G20" i="3"/>
  <c r="G10" i="3"/>
  <c r="G9" i="3"/>
  <c r="D9" i="3"/>
  <c r="H9" i="3" s="1"/>
  <c r="G7" i="3"/>
  <c r="G6" i="3"/>
  <c r="G5" i="3"/>
  <c r="G4" i="3"/>
  <c r="H4" i="13"/>
  <c r="G4" i="13"/>
  <c r="G19" i="14"/>
  <c r="G20" i="14"/>
  <c r="G21" i="14"/>
  <c r="G22" i="14"/>
  <c r="G23" i="14"/>
  <c r="G18" i="14"/>
  <c r="G17" i="14"/>
  <c r="H23" i="14"/>
  <c r="H22" i="14"/>
  <c r="H21" i="14"/>
  <c r="H20" i="14"/>
  <c r="H19" i="14"/>
  <c r="H18" i="14"/>
  <c r="H17" i="14"/>
  <c r="G13" i="13"/>
  <c r="G14" i="13"/>
  <c r="G15" i="13"/>
  <c r="G16" i="13"/>
  <c r="G17" i="13"/>
  <c r="G18" i="13"/>
  <c r="G19" i="13"/>
  <c r="G20" i="13"/>
  <c r="G21" i="13"/>
  <c r="H21" i="13"/>
  <c r="H20" i="13"/>
  <c r="H19" i="13"/>
  <c r="H18" i="13"/>
  <c r="H17" i="13"/>
  <c r="H16" i="13"/>
  <c r="H15" i="13"/>
  <c r="H14" i="13"/>
  <c r="H13" i="13"/>
  <c r="H18" i="12"/>
  <c r="G18" i="12"/>
  <c r="G19" i="12"/>
  <c r="H19" i="12"/>
  <c r="G20" i="12"/>
  <c r="H20" i="12"/>
  <c r="H21" i="12"/>
  <c r="G21" i="12"/>
  <c r="G14" i="11"/>
  <c r="G15" i="11"/>
  <c r="G16" i="11"/>
  <c r="G17" i="11"/>
  <c r="G18" i="11"/>
  <c r="G13" i="11"/>
  <c r="G12" i="11"/>
  <c r="H18" i="11"/>
  <c r="H17" i="11"/>
  <c r="H16" i="11"/>
  <c r="H15" i="11"/>
  <c r="H14" i="11"/>
  <c r="H13" i="11"/>
  <c r="H12" i="11"/>
  <c r="H13" i="9"/>
  <c r="H14" i="9"/>
  <c r="H16" i="9"/>
  <c r="H17" i="9"/>
  <c r="H18" i="9"/>
  <c r="H20" i="9"/>
  <c r="G13" i="9"/>
  <c r="G14" i="9"/>
  <c r="G15" i="9"/>
  <c r="G16" i="9"/>
  <c r="G17" i="9"/>
  <c r="G18" i="9"/>
  <c r="G19" i="9"/>
  <c r="G20" i="9"/>
  <c r="G21" i="9"/>
  <c r="G22" i="9"/>
  <c r="G23" i="9"/>
  <c r="H15" i="9"/>
  <c r="H19" i="9"/>
  <c r="H21" i="9"/>
  <c r="H22" i="9"/>
  <c r="H23" i="9"/>
  <c r="G14" i="8"/>
  <c r="G15" i="8"/>
  <c r="G16" i="8"/>
  <c r="G17" i="8"/>
  <c r="G13" i="8"/>
  <c r="G12" i="8"/>
  <c r="H17" i="8"/>
  <c r="H16" i="8"/>
  <c r="H15" i="8"/>
  <c r="H14" i="8"/>
  <c r="H13" i="8"/>
  <c r="H12" i="8"/>
  <c r="G5" i="14"/>
  <c r="G6" i="14"/>
  <c r="G7" i="14"/>
  <c r="G8" i="14"/>
  <c r="G9" i="14"/>
  <c r="G10" i="14"/>
  <c r="G11" i="14"/>
  <c r="G12" i="14"/>
  <c r="G13" i="14"/>
  <c r="G14" i="14"/>
  <c r="G15" i="14"/>
  <c r="G16" i="14"/>
  <c r="G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4" i="14"/>
  <c r="G5" i="13"/>
  <c r="G6" i="13"/>
  <c r="G7" i="13"/>
  <c r="G8" i="13"/>
  <c r="G9" i="13"/>
  <c r="G10" i="13"/>
  <c r="G11" i="13"/>
  <c r="G12" i="13"/>
  <c r="H6" i="13"/>
  <c r="H7" i="13"/>
  <c r="H8" i="13"/>
  <c r="H9" i="13"/>
  <c r="H10" i="13"/>
  <c r="H11" i="13"/>
  <c r="H12" i="13"/>
  <c r="H5" i="13"/>
  <c r="H16" i="12"/>
  <c r="H15" i="12"/>
  <c r="H14" i="12"/>
  <c r="H17" i="12"/>
  <c r="G14" i="12"/>
  <c r="G15" i="12"/>
  <c r="G16" i="12"/>
  <c r="G17" i="12"/>
  <c r="H6" i="11"/>
  <c r="H8" i="11"/>
  <c r="H10" i="11"/>
  <c r="H11" i="11"/>
  <c r="H5" i="11"/>
  <c r="H10" i="9"/>
  <c r="H12" i="9"/>
  <c r="H9" i="9"/>
  <c r="H11" i="8"/>
  <c r="G11" i="8"/>
  <c r="H9" i="8"/>
  <c r="G7" i="8"/>
  <c r="G8" i="8"/>
  <c r="G9" i="8"/>
  <c r="G10" i="8"/>
  <c r="H8" i="8"/>
  <c r="H10" i="8"/>
  <c r="H7" i="8"/>
  <c r="G13" i="12"/>
  <c r="H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H4" i="12"/>
  <c r="G4" i="12"/>
  <c r="G11" i="11"/>
  <c r="G10" i="11"/>
  <c r="H9" i="11"/>
  <c r="G9" i="11"/>
  <c r="G8" i="11"/>
  <c r="H7" i="11"/>
  <c r="G7" i="11"/>
  <c r="G6" i="11"/>
  <c r="G5" i="11"/>
  <c r="G4" i="11"/>
  <c r="H5" i="10"/>
  <c r="G5" i="10"/>
  <c r="H4" i="10"/>
  <c r="G4" i="10"/>
  <c r="G12" i="9"/>
  <c r="H11" i="9"/>
  <c r="G11" i="9"/>
  <c r="G10" i="9"/>
  <c r="G9" i="9"/>
  <c r="H8" i="9"/>
  <c r="G8" i="9"/>
  <c r="H7" i="9"/>
  <c r="G7" i="9"/>
  <c r="H6" i="9"/>
  <c r="G6" i="9"/>
  <c r="H5" i="9"/>
  <c r="G5" i="9"/>
  <c r="H4" i="9"/>
  <c r="G4" i="9"/>
  <c r="H6" i="8"/>
  <c r="G6" i="8"/>
  <c r="H5" i="8"/>
  <c r="G5" i="8"/>
  <c r="H4" i="8"/>
  <c r="G4" i="8"/>
  <c r="H6" i="7"/>
  <c r="G6" i="7"/>
  <c r="H5" i="7"/>
  <c r="G5" i="7"/>
  <c r="H4" i="7"/>
  <c r="G4" i="7"/>
  <c r="H5" i="6"/>
  <c r="G5" i="6"/>
  <c r="H4" i="6"/>
  <c r="G4" i="6"/>
  <c r="H5" i="5"/>
  <c r="H6" i="5"/>
  <c r="H4" i="5"/>
  <c r="H6" i="4"/>
  <c r="G8" i="5"/>
  <c r="G10" i="5"/>
  <c r="H10" i="5"/>
  <c r="G9" i="5"/>
  <c r="H9" i="5"/>
  <c r="H8" i="5"/>
  <c r="G7" i="5"/>
  <c r="H7" i="5"/>
  <c r="G6" i="5"/>
  <c r="G5" i="5"/>
  <c r="G4" i="5"/>
  <c r="G4" i="4"/>
  <c r="G5" i="4"/>
  <c r="G6" i="4"/>
  <c r="H5" i="4"/>
  <c r="D4" i="4"/>
  <c r="H4" i="4" s="1"/>
  <c r="G8" i="3"/>
  <c r="G11" i="3"/>
  <c r="G13" i="3"/>
  <c r="G14" i="3"/>
  <c r="G15" i="3"/>
  <c r="G16" i="3"/>
  <c r="G17" i="3"/>
  <c r="G18" i="3"/>
  <c r="G19" i="3"/>
  <c r="G21" i="3"/>
  <c r="G22" i="3"/>
  <c r="D21" i="3"/>
  <c r="D22" i="3"/>
</calcChain>
</file>

<file path=xl/sharedStrings.xml><?xml version="1.0" encoding="utf-8"?>
<sst xmlns="http://schemas.openxmlformats.org/spreadsheetml/2006/main" count="812" uniqueCount="252">
  <si>
    <t>ราคากลาง</t>
  </si>
  <si>
    <t>องค์การบริหารส่วนตำบลสินปุน</t>
  </si>
  <si>
    <t>บริษัท สุพล รัตนา ออยล์ จำกัด</t>
  </si>
  <si>
    <t>-</t>
  </si>
  <si>
    <t>เทียนโชค เซอร์วิส</t>
  </si>
  <si>
    <t>บริษัท เอสทีเอส ซีสเท็ม แอนด์ ดีเวลลอปเมนท์ จำกัด</t>
  </si>
  <si>
    <t>นายวิทยา เพชรแดง</t>
  </si>
  <si>
    <t>ร้านจำเริญพาณิชย์</t>
  </si>
  <si>
    <t>ร้านจันทร์เจ้าฟ้าวัสดุภัณฑ์</t>
  </si>
  <si>
    <t>ร้านควนนิยมการไฟฟ้า</t>
  </si>
  <si>
    <t>ลำดับที่</t>
  </si>
  <si>
    <t>วิธีซื้อหรือจ้าง</t>
  </si>
  <si>
    <t>เหตุผลที่เลือกโดยสังเขป</t>
  </si>
  <si>
    <t>เลขที่และวันที่ของสัญญาหรือข้อตกลงในการซื้อหรือจ้าง</t>
  </si>
  <si>
    <t>เป็นผู้เสนอราคาต่ำสุด เป็นไปตามเงื่อนไขที่กำหนด</t>
  </si>
  <si>
    <t>ลงวันที่</t>
  </si>
  <si>
    <t>เลขที่โครงการ e-GP</t>
  </si>
  <si>
    <t>เลขที่คุมสัญญา e-GP</t>
  </si>
  <si>
    <t>วิธีเฉพาะเจาะจง</t>
  </si>
  <si>
    <t>e-bidding</t>
  </si>
  <si>
    <t>จัดซื้อวัสดุเชื้อเพลิงและหล่อลื่น สำหรับแผนงานป้องกันและบรรเทาสาธารณภัย</t>
  </si>
  <si>
    <t>จัดซื้อวัสดุเชื้อเพลิงและหล่อลื่น สำหรับแผนงานสาธารณสุข</t>
  </si>
  <si>
    <t>จัดซื้อวัสดุเชื้อเพลิงและหล่อลื่น (กองคลัง) ประจำปีงบประมาณ พ.ศ. 2569</t>
  </si>
  <si>
    <t>จัดซื้อวัสดุเชื้อเพลิงและหล่อลื่น (กองช่าง) ประจำปีงบประมาณ พ.ศ. 2569</t>
  </si>
  <si>
    <t>จัดซื้อวัสดุเชื้อเพลิงและหล่อลื่น สำหรับแผนงานบริหารงานทั่วไป</t>
  </si>
  <si>
    <t>องค์การส่งเสริมกิจการโคนมแห่งประเทศไทย (อ.ส.ค.)</t>
  </si>
  <si>
    <t>6/2569</t>
  </si>
  <si>
    <t>1/2569</t>
  </si>
  <si>
    <t>2/2569</t>
  </si>
  <si>
    <t>3/2569</t>
  </si>
  <si>
    <t>4/2569</t>
  </si>
  <si>
    <t>5/2569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</si>
  <si>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</si>
  <si>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</si>
  <si>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</si>
  <si>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</si>
  <si>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</si>
  <si>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</si>
  <si>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</si>
  <si>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</si>
  <si>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</si>
  <si>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นายคำใส แทนสมบัติ</t>
  </si>
  <si>
    <t>นายวิโรจน์ บุญวงศ์</t>
  </si>
  <si>
    <t>นายสินชัย รักการ</t>
  </si>
  <si>
    <t>นางสาวนุชนาฎ ยอดศรี</t>
  </si>
  <si>
    <t>ร้านช่างปานควนนิยม</t>
  </si>
  <si>
    <t>วงเงินที่จะซื้อหรือจ้าง</t>
  </si>
  <si>
    <t>งานที่จัดซื้อหรือจัดจ้าง</t>
  </si>
  <si>
    <t>รายชื่อผู้เสนอราคาและราคาที่เสนอ</t>
  </si>
  <si>
    <t>ราคาที่ตกลงซื้อหรือจ้าง</t>
  </si>
  <si>
    <t>ผู้ที่ได้รับคัดเลือก</t>
  </si>
  <si>
    <t>สรุปผลการดำเนินการจัดซื้อจัดจ้าง ในรอบเดือน ตุลาคม 2567</t>
  </si>
  <si>
    <t>สรุปผลการดำเนินการจัดซื้อจัดจ้าง ในรอบเดือน พฤศจิกายน 2567</t>
  </si>
  <si>
    <t>หจก.พระแสงโฆษณา</t>
  </si>
  <si>
    <t>ร้านเบิ้ลยางยนต์</t>
  </si>
  <si>
    <t>นายสุริยา วรประดิษฐ์</t>
  </si>
  <si>
    <t>บริษัท โตโยต้าสุราษฎร์ธานีผู้จำหน่ายโตโยต้า จำกัด</t>
  </si>
  <si>
    <t>นายศราชัย อนุภักดิ์</t>
  </si>
  <si>
    <t>ซื้อขวดบรรจุน้ำดื่มและถุงบรรจุขวดน้ำดื่ม จำนวน ๒ รายการ โดยวิธีเฉพาะเจาะจง</t>
  </si>
  <si>
    <t>สรุปผลการดำเนินการจัดซื้อจัดจ้าง ในรอบเดือน มกราคม 2568</t>
  </si>
  <si>
    <t>4/2568</t>
  </si>
  <si>
    <t>5/2568</t>
  </si>
  <si>
    <t>สรุปผลการดำเนินการจัดซื้อจัดจ้าง ในรอบเดือน กุมภาพันธ์ 2568</t>
  </si>
  <si>
    <t>สรุปผลการดำเนินการจัดซื้อจัดจ้าง ในรอบเดือน ธันวาคม 2567</t>
  </si>
  <si>
    <t>สรุปผลการดำเนินการจัดซื้อจัดจ้าง ในรอบเดือน มีนาคม 2568</t>
  </si>
  <si>
    <t>สรุปผลการดำเนินการจัดซื้อจัดจ้าง ในรอบเดือน เมษายน 2568</t>
  </si>
  <si>
    <t>สรุปผลการดำเนินการจัดซื้อจัดจ้าง ในรอบเดือน พฤษภาคม 2568</t>
  </si>
  <si>
    <t>สรุปผลการดำเนินการจัดซื้อจัดจ้าง ในรอบเดือน มิถุนายน 2568</t>
  </si>
  <si>
    <t>สรุปผลการดำเนินการจัดซื้อจัดจ้าง ในรอบเดือน กรกฎาคม 2568</t>
  </si>
  <si>
    <t>สรุปผลการดำเนินการจัดซื้อจัดจ้าง ในรอบเดือน สิงหาคม2568</t>
  </si>
  <si>
    <t>สรุปผลการดำเนินการจัดซื้อจัดจ้าง ในรอบเดือน กันยายน 2568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</si>
  <si>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</si>
  <si>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</si>
  <si>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</si>
  <si>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</si>
  <si>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</si>
  <si>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</si>
  <si>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</si>
  <si>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</si>
  <si>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</si>
  <si>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</si>
  <si>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</si>
  <si>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บริษัท ธนกฤต คอมมูนิเคชั่น 2525 จำกัด</t>
  </si>
  <si>
    <t>27/2569</t>
  </si>
  <si>
    <t>ร้านเจ๊เขียวบริการ</t>
  </si>
  <si>
    <t>บริษัท พ.ศีกษาภัณฑ์ เวียงสระ จำกัด</t>
  </si>
  <si>
    <t>ซื้อแบบพิมพ์ ภ.ป.7 (สฏ 73502/798)</t>
  </si>
  <si>
    <t>โรงพิมพ์อาสารักษาดินแดน กรมการปกครอง</t>
  </si>
  <si>
    <t>681215002973</t>
  </si>
  <si>
    <t>681215002988</t>
  </si>
  <si>
    <t>681215011162</t>
  </si>
  <si>
    <t>ซื้อแบบพิมพ์ 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จำนวน 4 รายการ</t>
  </si>
  <si>
    <t>ซื้อวัสดุอุปกรณ์เพื่อดำเนินการจัดการเลือกตั้งสมาชิกสภาท้องถิ่น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โดยวิธีเฉพาะเจาะจง</t>
  </si>
  <si>
    <t>ซื้อวัสดุอุปกรณ์เพื่อดำเนินการจัดการเลือกตั้งสมาชิกสภาท้องถิ่น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(เพิ่มเติม) โดยวิธีเฉพาะเจาะจง</t>
  </si>
  <si>
    <t>ซื้อบัตรเลือกตั้ง นายก อบต. และบัตรเลือกตั้ง สมาชิก อบต. 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โดยวิธีเฉพาะเจาะจง</t>
  </si>
  <si>
    <t>681001009909</t>
  </si>
  <si>
    <t>ซื้อจัดซื้ออาหารเสริม (นม) จำนวน ๒ รายการ โดยวิธีเฉพาะเจาะจง</t>
  </si>
  <si>
    <t>จ้างเช่าพื้นที่บนเว็บไซต์ ขนาด ๕๐ GB. ค่าใช้จ่ายรายปี สำหรับระบบสารบรรณอิเล็กทรอนิกส์องค์การบริหารส่วนตำบลสินปุน ระยะเวลาคลอบคลุม ๑ กันยายน ๒๕๖๘ - ๓๐ กันยายน ๒๕๖๙ จำนวน ๑ รายการ โดยวิธีเฉพาะเจาะจง</t>
  </si>
  <si>
    <t>681014033777</t>
  </si>
  <si>
    <t>681014010727</t>
  </si>
  <si>
    <t>681014012942</t>
  </si>
  <si>
    <t>681014015926</t>
  </si>
  <si>
    <t>68109000617</t>
  </si>
  <si>
    <t>บริษัท ซิตี้วาไรตี้ คอร์เปอเรชั่น จำกัด</t>
  </si>
  <si>
    <t>เช่าเครื่องถ่ายเอกสาร (กองช่าง) ประจำปีงบประมาณ พ.ศ. ๒๕๖๙ จำนวน ๑ เครื่อง โดยวิธีเฉพาะเจาะจง</t>
  </si>
  <si>
    <t>เช่าเครื่องถ่ายเอกสารของศูนย์พัฒนาเด็กเล็ก สังกัดองค์การบริหารส่วนตำบลสินปุน ประจำปีงบประมาณ พ.ศ. ๒๕๖๙ จำนวน ๔ เครื่อง โดยวิธีเฉพาะเจาะจง</t>
  </si>
  <si>
    <t>เช่าเครื่องถ่ายเอกสาร (กองคลัง) ประจำปีงบประมาณ พ.ศ. ๒๕๖๙ จำนวน ๑ เครื่อง โดยวิธีเฉพาะเจาะจง</t>
  </si>
  <si>
    <t>เช่าเครื่องถ่ายเอกสาร ประจำปีงบประมาณ พ.ศ. ๒๕๖๙ ตั้งแต่เดือนตุลาคม ๒๕๖๘ - เดือนกันยายน ๒๕๖๙ จำนวน ๑ เครื่อง โดยวิธีเฉพาะเจาะจง</t>
  </si>
  <si>
    <t>68099641238</t>
  </si>
  <si>
    <t>681014039774</t>
  </si>
  <si>
    <t>681014041061</t>
  </si>
  <si>
    <t>68104042353</t>
  </si>
  <si>
    <t>681014047770</t>
  </si>
  <si>
    <t>681014052629</t>
  </si>
  <si>
    <t>นายจำรัส อนันทกาญจ์</t>
  </si>
  <si>
    <t>จ้างเหมาบริการทำความสะอาดภายนอกอาคารเรียน งานดูแลต้นไม้ สนามหญ้า ศูนย์พัฒนาเด็กเล็กขององค์การบริหารส่วนตำบลสินปุน ประจำปีงบประมาณ พ.ศ. ๒๕๖๙ โดยวิธีเฉพาะเจาะจง</t>
  </si>
  <si>
    <t>จ้างเหมาบริการทำความสะอาดศูนย์อาสาสมัครป้องกันฝ่ายพลเรือน (อปพร.),อาคารโรงผลิตน้ำดื่ม,อาคารพัสดุและอาคารอเนกประสงค์ องค์การบริหารส่วนตำบลสินปุน จำนวน ๑ รายการ โดยวิธีเฉพาะเจาะจง</t>
  </si>
  <si>
    <t>จ้างเหมาบริการดูแลภูมิทัศน์ศูนย์เศรษฐกิจพอเพียงตำบลสินปุน จำนวน ๑ รายการ โดยวิธีเฉพาะเจาะจง</t>
  </si>
  <si>
    <t>จ้างเหมาบริการ ปฏิบัติงานธุรการ รับ ส่งเอกสารของทางราชการ งานบันทึกข้อมูลด้านจัดเก็บรายได้ กองคลัง องค์การบริหารส่วนตำบลสินปุน ประจำปีงบประมาณ ๒๕๖๙ โดยวิธีเฉพาะเจาะจง</t>
  </si>
  <si>
    <t>681014051839</t>
  </si>
  <si>
    <t>จ้างเช่าพื้นที่เว็บไซต์ ประจำปีงบประมาณ ๒๕๖๙ จำนวน ๑ รายการ โดยวิธีเฉพาะเจาะจง</t>
  </si>
  <si>
    <t>จัดจ้างทำพวงมาลา เนื่องในวันนวมินทรมหาราช 13 ตุลาคม 2568</t>
  </si>
  <si>
    <t>จัดจ้างทำป้ายไวนิล แสดงความอาลัยแด่สมเด็จพระนางเจ้าสิริกิติ์ พระบรมราชินีนาถ พระบรมราชชนนีพันปีหลวง สวรรคต จำนวน ๑ รายการ</t>
  </si>
  <si>
    <t>68114306514</t>
  </si>
  <si>
    <t>ซื้อวัสดุอุปกรณ์ ประดับ ตกแต่งอาคารและสถานที่ของหน่วยงานของรัฐ เพื่อแสดงความอาลัยหรือถวายเป็นพระราชกุศลแด่สมเด็จพระนางเจ้าสิริกิติ์ พระบรมราชินีนาถ พระบรมราชชนนีพันปีหลวง จำนวน ๒ รายการ โดยวิธีเฉพาะเจาะจง</t>
  </si>
  <si>
    <t>ร้านเส้นสีกราฟฟิค</t>
  </si>
  <si>
    <t>681214026640</t>
  </si>
  <si>
    <t>681214031420</t>
  </si>
  <si>
    <t>681214230417</t>
  </si>
  <si>
    <t>ร้านจันเจ้าฟ้าวัสดุภัณฑ์</t>
  </si>
  <si>
    <t>ซื้อวัสดุวิทยาศาสตร์หรือการแพทย์ สารส้มขุ่นผง จำนวน ๓ ตัน จำนวน ๑ รายการ โดยวิธีเฉพาะเจาะจง</t>
  </si>
  <si>
    <t>ซื้อวัสดุสำนักงาน จำนวน ๑ รายการ โดยวิธีเฉพาะเจาะจง</t>
  </si>
  <si>
    <t>681114171158</t>
  </si>
  <si>
    <t>จ้างเปลี่ยนถ่ายน้ำมันเครื่องรถยนต์ส่วนกลาง ตรวจเช็คระบบจานเบรกหน้าเบรกหลัง ระบบคลัช และตรวจเช็คช่วงล่างของรถยนต์ส่วนกลางหมายเลขทะเบียน กบ ๓๔๙๐ สุราษฎร์ธานี หมายเลขครุภัณฑ์ ๐๐๑-๕๕-๐๐๐๔ จำนวน ๙ รายการ โดยวิธีเฉพาะเจาะจง</t>
  </si>
  <si>
    <t>จ้างทำป้ายไวนิล เปิดรับสมัครนักเรียนศูนย์พัฒนาเด็กเล็ก สังกัดองค์การบริหารส่วนตำบลสินปุน ประจำปีการศึกษา ๒๕๖๙ จำนวน ๑ รายการ โดยวิธีเฉพาะเจาะจง</t>
  </si>
  <si>
    <t>68119408479</t>
  </si>
  <si>
    <t>68119503162</t>
  </si>
  <si>
    <t>681114356548</t>
  </si>
  <si>
    <t>68114481417</t>
  </si>
  <si>
    <t>จัดจ้างตรวจเช็คสภาพรถจักรยานยนต์ส่วนกลาง (กองคลัง) หมายเลขครุภัณฑ์ 009 – 55 – 0003 หมายเลขทะเบียน ครร 669 สุราษฎร์ธานี จำนวน 7 รายการ</t>
  </si>
  <si>
    <t>นายอภิชาติ เพ็ชรบ้านนา</t>
  </si>
  <si>
    <t>จ้างเพื่อดำเนินการจัดการเลือกตั้งสมาชิกสภาท้องถิ่น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 จำนวน ๙ รายการ โดยวิธีเฉพาะเจาะจง</t>
  </si>
  <si>
    <t>จ้างตรวจเช็ครถยนต์ส่วนกลาง ทะเบียน ผฉ ๕๑๕๖ สฎ หมายเลขครุภัณฑ์ ๐๐๕-๕๓-๐๐๐๑ ตามระยะและอื่น ๆ จำนวน ๑ รายการ โดยวิธีเฉพาะเจาะจง</t>
  </si>
  <si>
    <t>จ้างดูดสิ่งปฏิกูลห้องน้ำ ณ ที่ทำการองค์การบริหารส่วนตำบลสินปุน</t>
  </si>
  <si>
    <t>28/2569</t>
  </si>
  <si>
    <t>68119447473</t>
  </si>
  <si>
    <t>68129416077</t>
  </si>
  <si>
    <t>68129499105</t>
  </si>
  <si>
    <t>68129412104</t>
  </si>
  <si>
    <t>681214080105</t>
  </si>
  <si>
    <t>681214257537</t>
  </si>
  <si>
    <t>681214480287</t>
  </si>
  <si>
    <t>681214513572</t>
  </si>
  <si>
    <t>681214515065</t>
  </si>
  <si>
    <t>นางสาวสุกัญญา พรมภักดิ์</t>
  </si>
  <si>
    <t>นายศราชัน อนุภักดิ์</t>
  </si>
  <si>
    <t>จ้างทำป้ายประชาสัมพันธ์ การชำระเงินภาษีที่ดินและสิ่งปลูกสร้าง ภาษีป้าย ประจำปี ๒๕๖๙ จำนวน ๒ รายการ โดยวิธีเฉพาะเจาะจง</t>
  </si>
  <si>
    <t>จ้างทำป้ายไวนิลเพื่อดำเนินการจัดการเลือกตั้งสมาชิกสภาท้องถิ่น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โดยวิธีเฉพาะเจาะจง</t>
  </si>
  <si>
    <t>68129145169</t>
  </si>
  <si>
    <t>จัดจ้างซ่อมไดสตาร์ทของรถยนต์ส่วนกลางสำนักปลัด หมายเลขทะเบียน กบ 3490 สฏ (001-55-0004) จำนวน 2 รายการ</t>
  </si>
  <si>
    <t>จัดจ้างทำป้ายไวนิลกิจกรรมรณรงค์ป้องกันและลดอุบีติเหตุบนท้องถนน ช่วงเทศกาลปีใหม่ ประจำปี 2569 จำนวน 2 รายการ</t>
  </si>
  <si>
    <t>จ้างเหมาบริหารเต็นท์ โต๊ะ เก้าอี้ พัดลมและเสาไฟแสงสว่าง กิจกรรมรณรงค์ป้องกันและลดอุบีติเหตุบนท้องถนน ช่วงเทศกาลปีใหม่ ประจำปี 2569 จำนวน 7 รายการ</t>
  </si>
  <si>
    <t>จ้างเหมาบริการเช่าเครื่องปั่นไฟ สำหรับใช้ในวันรับมอบหีบบัตรเลือกตั้ง รวมคะแนนผลการเลือกตั้ง ในวันที่ ๑๑ มกราคม ๒๕๖๙ จำนวน ๑ รายการ โดยวิธีเฉพาะเจาะจง</t>
  </si>
  <si>
    <t>จ้างทำป้ายคัทเอาท์ ป้ายไวนิลและตราประทับบัตรเลือกตั้งเพื่อดำเนินการจัดการเลือกตั้งสมาชิกสภาท้องถิ่น และผู้บริหารท้องถิ่น (สมาชิกสภาองค์การบริหารส่วนตำบลสินปุน และนายกองค์การบริหารส่วนตำบลสินปุน) จำนวน ๔ รายการ โดยวิธีเฉพาะเจาะจง</t>
  </si>
  <si>
    <t>จ้างเหมาถมหินคลุกถนนที่ชำรุดเสียหาย หมู่ที่ ๑,๔,๖,๗,๙ ตำบลสินปุน ประจำปีงบประมาณ พ.ศ. ๒๕๖๙ ครั้งที่ ๑ โดยวิธีเฉพาะเจาะจง</t>
  </si>
  <si>
    <t>จัดจ้างเหมาบริการโต๊ะ เก้าอี้ พร้อมผ้าคลุม สำหรับโครงการอบรมคณะกรรมการประจำหน่วยเลือกตั้ง (กปน.) และเจ้าหน้าที่รักษาความปลอดภัยประจำที่เลือกตั้ง (รปภ.) สมาชิกสภาองค์การบริหารส่วนตำบลสินปุน และนายกองค์การบริหารส่วนตำบลสินปุน จำนวน 2 รายการ</t>
  </si>
  <si>
    <t>690114296001</t>
  </si>
  <si>
    <t>ซื้อวัสดุไฟฟ้า จำนวน ๑๒ รายการ โดยวิธีเฉพาะเจาะจง</t>
  </si>
  <si>
    <t>690114505725</t>
  </si>
  <si>
    <t>29/2569</t>
  </si>
  <si>
    <t>69069008040</t>
  </si>
  <si>
    <t>690601001284</t>
  </si>
  <si>
    <t xml:space="preserve">ซื้ออาหารเสริม (นม) จำนวน ๔ รายการ โดยวิธีเฉพาะเจาะจง	</t>
  </si>
  <si>
    <t>69069338928</t>
  </si>
  <si>
    <t>690601009545</t>
  </si>
  <si>
    <t>ซื้อเครื่องตัดหญ้าแบบนั่งขับ ประจำปีงบประมาณ พ.ศ. ๒๕๖๙ จำนวน ๑ รายการ โดยวิธีเฉพาะเจาะจง</t>
  </si>
  <si>
    <t>69029030781</t>
  </si>
  <si>
    <t>69029265643</t>
  </si>
  <si>
    <t>690214031734</t>
  </si>
  <si>
    <t>690214286297</t>
  </si>
  <si>
    <t>690214314675</t>
  </si>
  <si>
    <t xml:space="preserve"> ซื้อเครื่องแต่งกายสำหรับพนักงานจัดเก็บขยะของ อบต.สินปุน ปีงบประมาณ ๒๕๖๙ จำนวน ๓ รายการ โดยวิธีเฉพาะเจาะจง</t>
  </si>
  <si>
    <t>69029326517</t>
  </si>
  <si>
    <t>ซื้อวัสดุวิทยาศาสตร์หรือการแพทย์ สารส้มขุ่นผง จำนวน ๖ ตัน จำนวน ๑ รายการ โดยวิธีเฉพาะเจาะจง</t>
  </si>
  <si>
    <t>30/2569</t>
  </si>
  <si>
    <t>40/2569</t>
  </si>
  <si>
    <t>69039096067</t>
  </si>
  <si>
    <t>69039290219</t>
  </si>
  <si>
    <t>690314096887</t>
  </si>
  <si>
    <t>690314270669</t>
  </si>
  <si>
    <t>ซื้อวัคซีนป้องกันพิษสุนัขบ้าตามโครงการฉีดวัคซีนป้องกันพิษสุนัขบ้า จำนวน ๑ รายการ โดยวิธีเฉพาะเจาะจง</t>
  </si>
  <si>
    <t xml:space="preserve"> ร้านทิพย์สุวรรณเวชภัณฑ์</t>
  </si>
  <si>
    <t>ซื้อน้ำมันเบนซิน ๙๕ โครงการจัดงานวัน อปพร. ประจำปีงบประมาณ พ.ศ. ๒๕๖๙ จำนวน ๑ รายการ โดยวิธีเฉพาะเจาะจง</t>
  </si>
  <si>
    <t>69039287210</t>
  </si>
  <si>
    <t>69039285008</t>
  </si>
  <si>
    <t>69039282689</t>
  </si>
  <si>
    <t>69039227738</t>
  </si>
  <si>
    <t>69039228847</t>
  </si>
  <si>
    <t>690314332207</t>
  </si>
  <si>
    <t>690314338499</t>
  </si>
  <si>
    <t>690314351968</t>
  </si>
  <si>
    <t>690314333026</t>
  </si>
  <si>
    <t>690314353339</t>
  </si>
  <si>
    <t>ร้านนิยมการเกษตร</t>
  </si>
  <si>
    <t xml:space="preserve">ซื้อปุ๋ยเคมี สูตร ๑๕ ๑๕ ๑๕ โครงการจัดงานวัน อปพร. ประจำปีงบประมาณ พ.ศ. ๒๕๖๙ จำนวน ๑ รายการ โดยวิธีเฉพาะเจาะจง	</t>
  </si>
  <si>
    <t>ซื้อวัสดุอุปกรณ์โครงการจัดงานวัน อปพร. ประจำปีงบประมาณ พ.ศ. ๒๕๖๙ จำนวน ๓ รายการ โดยวิธีเฉพาะเจาะจง</t>
  </si>
  <si>
    <t>ซื้อวัสดุอุปกรณ์โครงการอบรมอาชีพเสริมเพิ่มรายได้ การทำดอกไม้ประดิษฐ์จากลวดกำมะหยี่ ประจำปีงบประมาณ พ.ศ. ๒๕๖๙ จำนวน ๒๕ รายการ โดยวิธีเฉพาะเจาะจง</t>
  </si>
  <si>
    <t>ซื้อมาตรวัดน้ำ จำนวน ๑ รายการ โดยวิธีเฉพาะเจาะจง</t>
  </si>
  <si>
    <t>ซื้อวัสดุประปา จำนวน ๒ รายการ โดยวิธีเฉพาะเจาะจง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</si>
  <si>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</si>
  <si>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</si>
  <si>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</si>
  <si>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</si>
  <si>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</si>
  <si>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</si>
  <si>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</si>
  <si>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</si>
  <si>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</si>
  <si>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69039098170</t>
  </si>
  <si>
    <t>69039095917</t>
  </si>
  <si>
    <t>69039083751</t>
  </si>
  <si>
    <t>69039254838</t>
  </si>
  <si>
    <t>69039296421</t>
  </si>
  <si>
    <t>690314097679</t>
  </si>
  <si>
    <t>690314097605</t>
  </si>
  <si>
    <t>690314109126</t>
  </si>
  <si>
    <t>690314267443</t>
  </si>
  <si>
    <t>690314331451</t>
  </si>
  <si>
    <t>จ้างทำป้ายไวนิลตามโครงการฉีดวัคซีนป้องกันพิษสุนัขบ้า จำนวน ๒ รายการ โดยวิธีเฉพาะเจาะจง</t>
  </si>
  <si>
    <t xml:space="preserve"> จ้างทำสปอร์ตประชาสัมพันธ์ ตามโครงการฉีดวัคซีนป้องกันพิษสุนัขบ้า จำนวน ๑ รายการ โดยวิธีเฉพาะเจาะจง</t>
  </si>
  <si>
    <t>จ้างทำสติ๊กเกอร์ป้ายชื่อตั้งโต๊ะ(สภา อบต.สินปุน) จำนวน ๑ รายการ โดยวิธีเฉพาะเจาะจง</t>
  </si>
  <si>
    <t>จ้างทำตรายางชื่อและตำแหน่ง (หมึกในตัว) จำนวน ๖ รายการ โดยวิธีเฉพาะเจาะจง</t>
  </si>
  <si>
    <t xml:space="preserve">จ้างเหมาบริการเครื่องเสียง โครงการจัดงานวัน อปพร. ประจำปีงบประมาณ พ.ศ. ๒๕๖๙ จำนวน ๑ รายการ โดยวิธีเฉพาะเจาะจง	</t>
  </si>
  <si>
    <t>ร้าน ณ นิกเนมเวดดิ้ง</t>
  </si>
  <si>
    <t>69039257878</t>
  </si>
  <si>
    <t>69039264462</t>
  </si>
  <si>
    <t>69039263697</t>
  </si>
  <si>
    <t>69039228483</t>
  </si>
  <si>
    <t>69039551525</t>
  </si>
  <si>
    <t>690314542778</t>
  </si>
  <si>
    <t>690314376540</t>
  </si>
  <si>
    <t>690314377852</t>
  </si>
  <si>
    <t>690314394942</t>
  </si>
  <si>
    <t>690314400354</t>
  </si>
  <si>
    <t>690314401990</t>
  </si>
  <si>
    <t>จ้างเหมาเก้าอี้พร้อมผ้าคลุมผ้าคาด ตามโครงการรายงานผลการจัดการศึกษาของศูนย์พัฒนาเด็กเล็ก สังกัดองค์การบริหารส่วนตำบลสินปุน จำนวน ๑ รายการ โดยวิธีเฉพาะเจาะจง</t>
  </si>
  <si>
    <t>จ้างเหมาเวที และเครื่องเสียง ตามโครงการรายงานผลการจัดการศึกษาของศูนย์พัฒนาเด็กเล็ก สังกัดองค์การบริหารส่วนตำบลสินปุน จำนวน ๒ รายการ โดยวิธีเฉพาะเจาะจง</t>
  </si>
  <si>
    <t>จ้างเหมาจัดตกแต่งสถานที่ เวที ซุ้มนิทรรศการ และป้ายไวนิลโครงการ โครงการจัดงานรายงานผลการจัดการศึกษาของศูนย์พัฒนาเด็กเล็ก สังกัดองค์การบริหารส่วนตำบลสินปุน จำนวน ๓ รายการ โดยวิธีเฉพาะเจาะจง</t>
  </si>
  <si>
    <t>69039230937</t>
  </si>
  <si>
    <t>จ้างเหมาบริการรถแบคโฮเล็ก จำนวน ๓ รายการ โดยวิธีเฉพาะเจาะจง</t>
  </si>
  <si>
    <t>จ้างเหมาปรับปรุงซ่อมแซมถนนสาย สฎ.ถ.๑๓๓-๖๓ สายน้ำโตน โดยวิธีเฉพาะเจาะจง</t>
  </si>
  <si>
    <t>จ้างเปลี่ยนวัสดุกรองน้ำประปาหมู่บ้าน หมู่ที่ ๓ บ้านบางไผ่ ตำบลสินปุน อำเภอพระแสง จังหวัดสุราษฎร์ธานี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</si>
</sst>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7041E]d\ mmm\ 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scheme val="minor"/>
    </font>
    <font>
      <sz val="11"/>
      <color rgb="FF000000"/>
      <name val="Tahoma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right" vertical="top" wrapText="1"/>
    </xf>
    <xf numFmtId="43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43" fontId="2" fillId="0" borderId="1" xfId="1" applyFont="1" applyBorder="1" applyAlignment="1">
      <alignment horizontal="right" vertical="top" wrapText="1"/>
    </xf>
    <xf numFmtId="43" fontId="2" fillId="0" borderId="1" xfId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58BB8-8A0F-42E6-A588-E295DBE317A4}">
  <dimension ref="A1:M22"/>
  <sheetViews>
    <sheetView tabSelected="1" view="pageBreakPreview" zoomScale="70" zoomScaleNormal="55" zoomScaleSheetLayoutView="70" workbookViewId="0">
      <selection activeCell="B20" sqref="B2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2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17" customWidth="1"/>
    <col min="11" max="11" width="12.140625" style="26" bestFit="1" customWidth="1"/>
    <col min="12" max="12" width="18" style="3" bestFit="1" customWidth="1"/>
    <col min="13" max="13" width="18.7109375" style="1" bestFit="1" customWidth="1"/>
    <col min="14" max="16384" width="9.140625" style="1"/>
  </cols>
  <sheetData>
    <row r="1" spans="1:13" s="7" customFormat="1" x14ac:dyDescent="0.25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8" t="s">
        <v>0</v>
      </c>
      <c r="E3" s="8" t="s">
        <v>11</v>
      </c>
      <c r="F3" s="8" t="s">
        <v>48</v>
      </c>
      <c r="G3" s="8" t="s">
        <v>50</v>
      </c>
      <c r="H3" s="8" t="s">
        <v>49</v>
      </c>
      <c r="I3" s="8" t="s">
        <v>12</v>
      </c>
      <c r="J3" s="16" t="s">
        <v>13</v>
      </c>
      <c r="K3" s="16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 t="s">
        <v>23</v>
      </c>
      <c r="C4" s="11">
        <v>100000</v>
      </c>
      <c r="D4" s="14">
        <v>100000</v>
      </c>
      <c r="E4" s="4" t="s">
        <v>18</v>
      </c>
      <c r="F4" s="4" t="s">
        <v>2</v>
      </c>
      <c r="G4" s="4" t="str">
        <f t="shared" ref="G4:G5" si="0">F4</f>
        <v>บริษัท สุพล รัตนา ออยล์ จำกัด</v>
      </c>
      <c r="H4" s="15">
        <f>D4</f>
        <v>100000</v>
      </c>
      <c r="I4" s="4" t="s">
        <v>14</v>
      </c>
      <c r="J4" s="5" t="s">
        <v>27</v>
      </c>
      <c r="K4" s="25">
        <v>228552</v>
      </c>
      <c r="L4" s="4"/>
      <c r="M4" s="6"/>
    </row>
    <row r="5" spans="1:13" s="2" customFormat="1" ht="60.75" x14ac:dyDescent="0.25">
      <c r="A5" s="4">
        <v>2</v>
      </c>
      <c r="B5" s="4" t="s">
        <v>24</v>
      </c>
      <c r="C5" s="11">
        <v>150000</v>
      </c>
      <c r="D5" s="14">
        <v>100000</v>
      </c>
      <c r="E5" s="4" t="s">
        <v>18</v>
      </c>
      <c r="F5" s="4" t="s">
        <v>2</v>
      </c>
      <c r="G5" s="4" t="str">
        <f t="shared" si="0"/>
        <v>บริษัท สุพล รัตนา ออยล์ จำกัด</v>
      </c>
      <c r="H5" s="15">
        <f t="shared" ref="H5:H22" si="1">D5</f>
        <v>100000</v>
      </c>
      <c r="I5" s="4" t="s">
        <v>14</v>
      </c>
      <c r="J5" s="5" t="s">
        <v>28</v>
      </c>
      <c r="K5" s="25">
        <v>228552</v>
      </c>
      <c r="L5" s="4"/>
      <c r="M5" s="6"/>
    </row>
    <row r="6" spans="1:13" s="2" customFormat="1" ht="60.75" x14ac:dyDescent="0.25">
      <c r="A6" s="4">
        <v>3</v>
      </c>
      <c r="B6" s="4" t="s">
        <v>20</v>
      </c>
      <c r="C6" s="11">
        <v>60000</v>
      </c>
      <c r="D6" s="14">
        <v>60000</v>
      </c>
      <c r="E6" s="4" t="s">
        <v>18</v>
      </c>
      <c r="F6" s="4" t="s">
        <v>2</v>
      </c>
      <c r="G6" s="4" t="str">
        <f>F6</f>
        <v>บริษัท สุพล รัตนา ออยล์ จำกัด</v>
      </c>
      <c r="H6" s="15">
        <f t="shared" si="1"/>
        <v>60000</v>
      </c>
      <c r="I6" s="4" t="s">
        <v>14</v>
      </c>
      <c r="J6" s="5" t="s">
        <v>29</v>
      </c>
      <c r="K6" s="25">
        <v>228552</v>
      </c>
      <c r="L6" s="4"/>
      <c r="M6" s="6"/>
    </row>
    <row r="7" spans="1:13" s="2" customFormat="1" ht="60.75" x14ac:dyDescent="0.25">
      <c r="A7" s="4">
        <v>4</v>
      </c>
      <c r="B7" s="4" t="s">
        <v>22</v>
      </c>
      <c r="C7" s="11">
        <v>10000</v>
      </c>
      <c r="D7" s="14">
        <v>10000</v>
      </c>
      <c r="E7" s="4" t="s">
        <v>18</v>
      </c>
      <c r="F7" s="4" t="s">
        <v>2</v>
      </c>
      <c r="G7" s="4" t="str">
        <f t="shared" ref="G7" si="2">F7</f>
        <v>บริษัท สุพล รัตนา ออยล์ จำกัด</v>
      </c>
      <c r="H7" s="15">
        <f t="shared" si="1"/>
        <v>10000</v>
      </c>
      <c r="I7" s="4" t="s">
        <v>14</v>
      </c>
      <c r="J7" s="5" t="s">
        <v>30</v>
      </c>
      <c r="K7" s="25">
        <v>228552</v>
      </c>
      <c r="L7" s="4"/>
      <c r="M7" s="6"/>
    </row>
    <row r="8" spans="1:13" s="2" customFormat="1" ht="60.75" x14ac:dyDescent="0.25">
      <c r="A8" s="4">
        <v>5</v>
      </c>
      <c r="B8" s="4" t="s">
        <v>21</v>
      </c>
      <c r="C8" s="11">
        <v>140000</v>
      </c>
      <c r="D8" s="14">
        <v>100000</v>
      </c>
      <c r="E8" s="4" t="s">
        <v>18</v>
      </c>
      <c r="F8" s="4" t="s">
        <v>2</v>
      </c>
      <c r="G8" s="4" t="str">
        <f t="shared" ref="G8:G22" si="3">F8</f>
        <v>บริษัท สุพล รัตนา ออยล์ จำกัด</v>
      </c>
      <c r="H8" s="15">
        <f t="shared" si="1"/>
        <v>100000</v>
      </c>
      <c r="I8" s="4" t="s">
        <v>14</v>
      </c>
      <c r="J8" s="5" t="s">
        <v>31</v>
      </c>
      <c r="K8" s="25">
        <v>228552</v>
      </c>
      <c r="L8" s="4"/>
      <c r="M8" s="6"/>
    </row>
    <row r="9" spans="1:13" s="2" customFormat="1" ht="81" x14ac:dyDescent="0.25">
      <c r="A9" s="4">
        <v>6</v>
      </c>
      <c r="B9" s="4" t="s">
        <v>96</v>
      </c>
      <c r="C9" s="11">
        <v>755444.7</v>
      </c>
      <c r="D9" s="14">
        <f t="shared" ref="D9" si="4">C9</f>
        <v>755444.7</v>
      </c>
      <c r="E9" s="4" t="s">
        <v>18</v>
      </c>
      <c r="F9" s="4" t="s">
        <v>25</v>
      </c>
      <c r="G9" s="4" t="str">
        <f t="shared" ref="G9:G10" si="5">F9</f>
        <v>องค์การส่งเสริมกิจการโคนมแห่งประเทศไทย (อ.ส.ค.)</v>
      </c>
      <c r="H9" s="15">
        <f t="shared" si="1"/>
        <v>755444.7</v>
      </c>
      <c r="I9" s="4" t="s">
        <v>14</v>
      </c>
      <c r="J9" s="5" t="s">
        <v>26</v>
      </c>
      <c r="K9" s="25">
        <v>228552</v>
      </c>
      <c r="L9" s="4">
        <v>68109449363</v>
      </c>
      <c r="M9" s="6" t="s">
        <v>95</v>
      </c>
    </row>
    <row r="10" spans="1:13" s="2" customFormat="1" ht="101.25" x14ac:dyDescent="0.25">
      <c r="A10" s="4">
        <v>7</v>
      </c>
      <c r="B10" s="4" t="s">
        <v>97</v>
      </c>
      <c r="C10" s="11">
        <v>5778</v>
      </c>
      <c r="D10" s="14">
        <v>5778</v>
      </c>
      <c r="E10" s="4" t="s">
        <v>18</v>
      </c>
      <c r="F10" s="4" t="s">
        <v>103</v>
      </c>
      <c r="G10" s="4" t="str">
        <f t="shared" si="5"/>
        <v>บริษัท ซิตี้วาไรตี้ คอร์เปอเรชั่น จำกัด</v>
      </c>
      <c r="H10" s="15">
        <f t="shared" si="1"/>
        <v>5778</v>
      </c>
      <c r="I10" s="4" t="s">
        <v>14</v>
      </c>
      <c r="J10" s="5" t="s">
        <v>27</v>
      </c>
      <c r="K10" s="25">
        <v>228552</v>
      </c>
      <c r="L10" s="4">
        <v>68109001658</v>
      </c>
      <c r="M10" s="6" t="s">
        <v>98</v>
      </c>
    </row>
    <row r="11" spans="1:13" s="2" customFormat="1" ht="60.75" x14ac:dyDescent="0.25">
      <c r="A11" s="4">
        <v>8</v>
      </c>
      <c r="B11" s="4" t="s">
        <v>104</v>
      </c>
      <c r="C11" s="11">
        <v>18000</v>
      </c>
      <c r="D11" s="14">
        <v>18000</v>
      </c>
      <c r="E11" s="4" t="s">
        <v>18</v>
      </c>
      <c r="F11" s="4" t="s">
        <v>4</v>
      </c>
      <c r="G11" s="4" t="str">
        <f t="shared" si="3"/>
        <v>เทียนโชค เซอร์วิส</v>
      </c>
      <c r="H11" s="15">
        <f t="shared" si="1"/>
        <v>18000</v>
      </c>
      <c r="I11" s="4" t="s">
        <v>14</v>
      </c>
      <c r="J11" s="5" t="s">
        <v>28</v>
      </c>
      <c r="K11" s="25">
        <v>228552</v>
      </c>
      <c r="L11" s="4">
        <v>68109010405</v>
      </c>
      <c r="M11" s="6" t="s">
        <v>99</v>
      </c>
    </row>
    <row r="12" spans="1:13" s="2" customFormat="1" ht="81" x14ac:dyDescent="0.25">
      <c r="A12" s="4">
        <v>9</v>
      </c>
      <c r="B12" s="4" t="s">
        <v>105</v>
      </c>
      <c r="C12" s="11">
        <v>55000</v>
      </c>
      <c r="D12" s="14">
        <v>50400</v>
      </c>
      <c r="E12" s="4" t="s">
        <v>18</v>
      </c>
      <c r="F12" s="4" t="s">
        <v>4</v>
      </c>
      <c r="H12" s="15">
        <f t="shared" si="1"/>
        <v>50400</v>
      </c>
      <c r="I12" s="4" t="s">
        <v>14</v>
      </c>
      <c r="J12" s="5" t="s">
        <v>29</v>
      </c>
      <c r="K12" s="25">
        <v>228552</v>
      </c>
      <c r="L12" s="4">
        <v>68109010201</v>
      </c>
      <c r="M12" s="6" t="s">
        <v>100</v>
      </c>
    </row>
    <row r="13" spans="1:13" s="2" customFormat="1" ht="60.75" x14ac:dyDescent="0.25">
      <c r="A13" s="4">
        <v>10</v>
      </c>
      <c r="B13" s="4" t="s">
        <v>106</v>
      </c>
      <c r="C13" s="11">
        <v>18000</v>
      </c>
      <c r="D13" s="14">
        <v>18000</v>
      </c>
      <c r="E13" s="4" t="s">
        <v>18</v>
      </c>
      <c r="F13" s="4" t="s">
        <v>4</v>
      </c>
      <c r="G13" s="4" t="str">
        <f t="shared" si="3"/>
        <v>เทียนโชค เซอร์วิส</v>
      </c>
      <c r="H13" s="15">
        <f t="shared" si="1"/>
        <v>18000</v>
      </c>
      <c r="I13" s="4" t="s">
        <v>14</v>
      </c>
      <c r="J13" s="5" t="s">
        <v>30</v>
      </c>
      <c r="K13" s="25">
        <v>228552</v>
      </c>
      <c r="L13" s="4">
        <v>68109005716</v>
      </c>
      <c r="M13" s="6" t="s">
        <v>101</v>
      </c>
    </row>
    <row r="14" spans="1:13" s="2" customFormat="1" ht="60.75" x14ac:dyDescent="0.25">
      <c r="A14" s="4">
        <v>11</v>
      </c>
      <c r="B14" s="4" t="s">
        <v>107</v>
      </c>
      <c r="C14" s="11">
        <v>36000</v>
      </c>
      <c r="D14" s="14">
        <v>36000</v>
      </c>
      <c r="E14" s="4" t="s">
        <v>18</v>
      </c>
      <c r="F14" s="4" t="s">
        <v>4</v>
      </c>
      <c r="G14" s="4" t="str">
        <f t="shared" si="3"/>
        <v>เทียนโชค เซอร์วิส</v>
      </c>
      <c r="H14" s="15">
        <f t="shared" si="1"/>
        <v>36000</v>
      </c>
      <c r="I14" s="4" t="s">
        <v>14</v>
      </c>
      <c r="J14" s="5" t="s">
        <v>31</v>
      </c>
      <c r="K14" s="25">
        <v>228552</v>
      </c>
      <c r="L14" s="4">
        <v>68109000617</v>
      </c>
      <c r="M14" s="6" t="s">
        <v>102</v>
      </c>
    </row>
    <row r="15" spans="1:13" s="2" customFormat="1" ht="81" x14ac:dyDescent="0.25">
      <c r="A15" s="4">
        <v>12</v>
      </c>
      <c r="B15" s="4" t="s">
        <v>115</v>
      </c>
      <c r="C15" s="11">
        <v>120000</v>
      </c>
      <c r="D15" s="11">
        <v>120000</v>
      </c>
      <c r="E15" s="4" t="s">
        <v>18</v>
      </c>
      <c r="F15" s="4" t="s">
        <v>41</v>
      </c>
      <c r="G15" s="4" t="str">
        <f t="shared" si="3"/>
        <v>นายคำใส แทนสมบัติ</v>
      </c>
      <c r="H15" s="15">
        <f t="shared" si="1"/>
        <v>120000</v>
      </c>
      <c r="I15" s="4" t="s">
        <v>14</v>
      </c>
      <c r="J15" s="5" t="s">
        <v>26</v>
      </c>
      <c r="K15" s="25">
        <v>228552</v>
      </c>
      <c r="L15" s="4">
        <v>68109036252</v>
      </c>
      <c r="M15" s="6" t="s">
        <v>109</v>
      </c>
    </row>
    <row r="16" spans="1:13" s="2" customFormat="1" ht="81" x14ac:dyDescent="0.25">
      <c r="A16" s="4">
        <v>13</v>
      </c>
      <c r="B16" s="4" t="s">
        <v>115</v>
      </c>
      <c r="C16" s="11">
        <v>120000</v>
      </c>
      <c r="D16" s="11">
        <v>120000</v>
      </c>
      <c r="E16" s="4" t="s">
        <v>18</v>
      </c>
      <c r="F16" s="4" t="s">
        <v>42</v>
      </c>
      <c r="G16" s="4" t="str">
        <f t="shared" si="3"/>
        <v>นายวิโรจน์ บุญวงศ์</v>
      </c>
      <c r="H16" s="15">
        <f t="shared" si="1"/>
        <v>120000</v>
      </c>
      <c r="I16" s="4" t="s">
        <v>14</v>
      </c>
      <c r="J16" s="5" t="s">
        <v>32</v>
      </c>
      <c r="K16" s="25">
        <v>228552</v>
      </c>
      <c r="L16" s="4">
        <v>68109038866</v>
      </c>
      <c r="M16" s="6" t="s">
        <v>110</v>
      </c>
    </row>
    <row r="17" spans="1:13" s="2" customFormat="1" ht="101.25" x14ac:dyDescent="0.25">
      <c r="A17" s="4">
        <v>14</v>
      </c>
      <c r="B17" s="4" t="s">
        <v>116</v>
      </c>
      <c r="C17" s="11">
        <v>120000</v>
      </c>
      <c r="D17" s="11">
        <v>120000</v>
      </c>
      <c r="E17" s="4" t="s">
        <v>18</v>
      </c>
      <c r="F17" s="4" t="s">
        <v>43</v>
      </c>
      <c r="G17" s="4" t="str">
        <f t="shared" si="3"/>
        <v>นายสินชัย รักการ</v>
      </c>
      <c r="H17" s="15">
        <f t="shared" si="1"/>
        <v>120000</v>
      </c>
      <c r="I17" s="4" t="s">
        <v>14</v>
      </c>
      <c r="J17" s="5" t="s">
        <v>33</v>
      </c>
      <c r="K17" s="25">
        <v>228552</v>
      </c>
      <c r="L17" s="4">
        <v>68109041465</v>
      </c>
      <c r="M17" s="6" t="s">
        <v>111</v>
      </c>
    </row>
    <row r="18" spans="1:13" s="2" customFormat="1" ht="60.75" x14ac:dyDescent="0.25">
      <c r="A18" s="4">
        <v>15</v>
      </c>
      <c r="B18" s="4" t="s">
        <v>117</v>
      </c>
      <c r="C18" s="11">
        <v>10800</v>
      </c>
      <c r="D18" s="11">
        <v>10800</v>
      </c>
      <c r="E18" s="4" t="s">
        <v>18</v>
      </c>
      <c r="F18" s="4" t="s">
        <v>114</v>
      </c>
      <c r="G18" s="4" t="str">
        <f t="shared" si="3"/>
        <v>นายจำรัส อนันทกาญจ์</v>
      </c>
      <c r="H18" s="15">
        <f t="shared" si="1"/>
        <v>10800</v>
      </c>
      <c r="I18" s="4" t="s">
        <v>14</v>
      </c>
      <c r="J18" s="5" t="s">
        <v>34</v>
      </c>
      <c r="K18" s="25">
        <v>228552</v>
      </c>
      <c r="L18" s="4">
        <v>68109014333</v>
      </c>
      <c r="M18" s="6" t="s">
        <v>112</v>
      </c>
    </row>
    <row r="19" spans="1:13" s="2" customFormat="1" ht="81" x14ac:dyDescent="0.25">
      <c r="A19" s="4">
        <v>16</v>
      </c>
      <c r="B19" s="4" t="s">
        <v>118</v>
      </c>
      <c r="C19" s="11">
        <v>10800</v>
      </c>
      <c r="D19" s="11">
        <v>10800</v>
      </c>
      <c r="E19" s="4" t="s">
        <v>18</v>
      </c>
      <c r="F19" s="4" t="s">
        <v>44</v>
      </c>
      <c r="G19" s="4" t="str">
        <f t="shared" si="3"/>
        <v>นางสาวนุชนาฎ ยอดศรี</v>
      </c>
      <c r="H19" s="15">
        <f t="shared" si="1"/>
        <v>10800</v>
      </c>
      <c r="I19" s="4" t="s">
        <v>14</v>
      </c>
      <c r="J19" s="5" t="s">
        <v>35</v>
      </c>
      <c r="K19" s="25">
        <v>228552</v>
      </c>
      <c r="L19" s="6" t="s">
        <v>108</v>
      </c>
      <c r="M19" s="6" t="s">
        <v>113</v>
      </c>
    </row>
    <row r="20" spans="1:13" s="2" customFormat="1" ht="81" x14ac:dyDescent="0.25">
      <c r="A20" s="4">
        <v>17</v>
      </c>
      <c r="B20" s="4" t="s">
        <v>120</v>
      </c>
      <c r="C20" s="11">
        <v>20000</v>
      </c>
      <c r="D20" s="14">
        <v>16050</v>
      </c>
      <c r="E20" s="4" t="s">
        <v>18</v>
      </c>
      <c r="F20" s="4" t="s">
        <v>5</v>
      </c>
      <c r="G20" s="4" t="str">
        <f t="shared" si="3"/>
        <v>บริษัท เอสทีเอส ซีสเท็ม แอนด์ ดีเวลลอปเมนท์ จำกัด</v>
      </c>
      <c r="H20" s="15">
        <f t="shared" si="1"/>
        <v>16050</v>
      </c>
      <c r="I20" s="4" t="s">
        <v>14</v>
      </c>
      <c r="J20" s="5" t="s">
        <v>36</v>
      </c>
      <c r="K20" s="25">
        <v>228552</v>
      </c>
      <c r="L20" s="4">
        <v>68109049101</v>
      </c>
      <c r="M20" s="6" t="s">
        <v>119</v>
      </c>
    </row>
    <row r="21" spans="1:13" s="2" customFormat="1" ht="60.75" x14ac:dyDescent="0.25">
      <c r="A21" s="4">
        <v>18</v>
      </c>
      <c r="B21" s="4" t="s">
        <v>121</v>
      </c>
      <c r="C21" s="11">
        <v>1000</v>
      </c>
      <c r="D21" s="14">
        <f t="shared" ref="D21:D22" si="6">C21</f>
        <v>1000</v>
      </c>
      <c r="E21" s="4" t="s">
        <v>18</v>
      </c>
      <c r="F21" s="4" t="s">
        <v>53</v>
      </c>
      <c r="G21" s="4" t="str">
        <f t="shared" si="3"/>
        <v>หจก.พระแสงโฆษณา</v>
      </c>
      <c r="H21" s="15">
        <f t="shared" si="1"/>
        <v>1000</v>
      </c>
      <c r="I21" s="4" t="s">
        <v>14</v>
      </c>
      <c r="J21" s="5" t="s">
        <v>37</v>
      </c>
      <c r="K21" s="25">
        <v>228561</v>
      </c>
      <c r="L21" s="4" t="s">
        <v>3</v>
      </c>
      <c r="M21" s="6" t="s">
        <v>3</v>
      </c>
    </row>
    <row r="22" spans="1:13" s="2" customFormat="1" ht="60.75" x14ac:dyDescent="0.25">
      <c r="A22" s="4">
        <v>19</v>
      </c>
      <c r="B22" s="4" t="s">
        <v>122</v>
      </c>
      <c r="C22" s="11">
        <v>2165.6799999999998</v>
      </c>
      <c r="D22" s="14">
        <f t="shared" si="6"/>
        <v>2165.6799999999998</v>
      </c>
      <c r="E22" s="4" t="s">
        <v>18</v>
      </c>
      <c r="F22" s="4" t="s">
        <v>53</v>
      </c>
      <c r="G22" s="4" t="str">
        <f t="shared" si="3"/>
        <v>หจก.พระแสงโฆษณา</v>
      </c>
      <c r="H22" s="15">
        <f t="shared" si="1"/>
        <v>2165.6799999999998</v>
      </c>
      <c r="I22" s="4" t="s">
        <v>14</v>
      </c>
      <c r="J22" s="5" t="s">
        <v>38</v>
      </c>
      <c r="K22" s="25">
        <v>228579</v>
      </c>
      <c r="L22" s="4" t="s">
        <v>3</v>
      </c>
      <c r="M22" s="6" t="s">
        <v>3</v>
      </c>
    </row>
  </sheetData>
  <mergeCells count="2">
    <mergeCell ref="A1:M1"/>
    <mergeCell ref="A2:M2"/>
  </mergeCells>
  <phoneticPr fontId="4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155A-BE87-48A5-AA49-402A140C3023}">
  <dimension ref="A1:M21"/>
  <sheetViews>
    <sheetView view="pageBreakPreview" topLeftCell="C1" zoomScale="85" zoomScaleNormal="70" zoomScaleSheetLayoutView="85" workbookViewId="0">
      <selection activeCell="J4" sqref="J4:Q22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1.2851562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7" customFormat="1" x14ac:dyDescent="0.25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/>
      <c r="C4" s="11"/>
      <c r="D4" s="18"/>
      <c r="E4" s="4" t="s">
        <v>18</v>
      </c>
      <c r="F4" s="22"/>
      <c r="G4" s="4">
        <f t="shared" ref="G4:G17" si="0">F4</f>
        <v>0</v>
      </c>
      <c r="H4" s="11">
        <f>D4</f>
        <v>0</v>
      </c>
      <c r="I4" s="4" t="s">
        <v>14</v>
      </c>
      <c r="J4" s="5"/>
      <c r="K4" s="13"/>
      <c r="L4" s="6"/>
      <c r="M4" s="6"/>
    </row>
    <row r="5" spans="1:13" s="2" customFormat="1" ht="60.75" x14ac:dyDescent="0.25">
      <c r="A5" s="4">
        <v>2</v>
      </c>
      <c r="B5" s="4"/>
      <c r="C5" s="11"/>
      <c r="D5" s="18"/>
      <c r="E5" s="4" t="s">
        <v>18</v>
      </c>
      <c r="F5" s="22"/>
      <c r="G5" s="4">
        <f t="shared" si="0"/>
        <v>0</v>
      </c>
      <c r="H5" s="11">
        <f t="shared" ref="H5:H17" si="1">D5</f>
        <v>0</v>
      </c>
      <c r="I5" s="4" t="s">
        <v>14</v>
      </c>
      <c r="J5" s="5"/>
      <c r="K5" s="13"/>
      <c r="L5" s="6"/>
      <c r="M5" s="6"/>
    </row>
    <row r="6" spans="1:13" s="2" customFormat="1" ht="60.75" x14ac:dyDescent="0.25">
      <c r="A6" s="4">
        <v>3</v>
      </c>
      <c r="B6" s="4"/>
      <c r="C6" s="11"/>
      <c r="D6" s="18"/>
      <c r="E6" s="4" t="s">
        <v>18</v>
      </c>
      <c r="F6" s="22"/>
      <c r="G6" s="4">
        <f t="shared" si="0"/>
        <v>0</v>
      </c>
      <c r="H6" s="11">
        <f t="shared" si="1"/>
        <v>0</v>
      </c>
      <c r="I6" s="4" t="s">
        <v>14</v>
      </c>
      <c r="J6" s="5"/>
      <c r="K6" s="13"/>
      <c r="L6" s="6"/>
      <c r="M6" s="6"/>
    </row>
    <row r="7" spans="1:13" s="2" customFormat="1" ht="60.75" x14ac:dyDescent="0.25">
      <c r="A7" s="4">
        <v>4</v>
      </c>
      <c r="B7" s="4"/>
      <c r="C7" s="11"/>
      <c r="D7" s="18"/>
      <c r="E7" s="4" t="s">
        <v>18</v>
      </c>
      <c r="F7" s="22"/>
      <c r="G7" s="4">
        <f t="shared" si="0"/>
        <v>0</v>
      </c>
      <c r="H7" s="11">
        <f t="shared" si="1"/>
        <v>0</v>
      </c>
      <c r="I7" s="4" t="s">
        <v>14</v>
      </c>
      <c r="J7" s="5"/>
      <c r="K7" s="13"/>
      <c r="L7" s="6"/>
      <c r="M7" s="6"/>
    </row>
    <row r="8" spans="1:13" s="2" customFormat="1" ht="60.75" x14ac:dyDescent="0.25">
      <c r="A8" s="4">
        <v>5</v>
      </c>
      <c r="B8" s="4"/>
      <c r="C8" s="11"/>
      <c r="D8" s="18"/>
      <c r="E8" s="4" t="s">
        <v>18</v>
      </c>
      <c r="F8" s="22"/>
      <c r="G8" s="4">
        <f t="shared" si="0"/>
        <v>0</v>
      </c>
      <c r="H8" s="11">
        <f t="shared" si="1"/>
        <v>0</v>
      </c>
      <c r="I8" s="4" t="s">
        <v>14</v>
      </c>
      <c r="J8" s="5"/>
      <c r="K8" s="13"/>
      <c r="L8" s="6"/>
      <c r="M8" s="6"/>
    </row>
    <row r="9" spans="1:13" s="2" customFormat="1" ht="60.75" x14ac:dyDescent="0.25">
      <c r="A9" s="4">
        <v>6</v>
      </c>
      <c r="B9" s="4"/>
      <c r="C9" s="11"/>
      <c r="D9" s="18"/>
      <c r="E9" s="4" t="s">
        <v>19</v>
      </c>
      <c r="F9" s="22"/>
      <c r="G9" s="4">
        <f t="shared" si="0"/>
        <v>0</v>
      </c>
      <c r="H9" s="11">
        <f t="shared" si="1"/>
        <v>0</v>
      </c>
      <c r="I9" s="4" t="s">
        <v>14</v>
      </c>
      <c r="J9" s="5"/>
      <c r="K9" s="13"/>
      <c r="L9" s="6"/>
      <c r="M9" s="6"/>
    </row>
    <row r="10" spans="1:13" s="2" customFormat="1" ht="60.75" x14ac:dyDescent="0.25">
      <c r="A10" s="4">
        <v>7</v>
      </c>
      <c r="B10" s="4"/>
      <c r="C10" s="11"/>
      <c r="D10" s="18"/>
      <c r="E10" s="4" t="s">
        <v>18</v>
      </c>
      <c r="F10" s="22"/>
      <c r="G10" s="4">
        <f t="shared" si="0"/>
        <v>0</v>
      </c>
      <c r="H10" s="11">
        <f t="shared" si="1"/>
        <v>0</v>
      </c>
      <c r="I10" s="4" t="s">
        <v>14</v>
      </c>
      <c r="J10" s="5"/>
      <c r="K10" s="13"/>
      <c r="L10" s="6"/>
      <c r="M10" s="6"/>
    </row>
    <row r="11" spans="1:13" s="2" customFormat="1" ht="60.75" x14ac:dyDescent="0.25">
      <c r="A11" s="4">
        <v>8</v>
      </c>
      <c r="B11" s="4"/>
      <c r="C11" s="11"/>
      <c r="D11" s="18"/>
      <c r="E11" s="4" t="s">
        <v>18</v>
      </c>
      <c r="F11" s="22"/>
      <c r="G11" s="4">
        <f t="shared" si="0"/>
        <v>0</v>
      </c>
      <c r="H11" s="11">
        <f t="shared" si="1"/>
        <v>0</v>
      </c>
      <c r="I11" s="4" t="s">
        <v>14</v>
      </c>
      <c r="J11" s="5"/>
      <c r="K11" s="13"/>
      <c r="L11" s="6"/>
      <c r="M11" s="6"/>
    </row>
    <row r="12" spans="1:13" s="2" customFormat="1" ht="60.75" x14ac:dyDescent="0.25">
      <c r="A12" s="4">
        <v>9</v>
      </c>
      <c r="B12" s="4"/>
      <c r="C12" s="11"/>
      <c r="D12" s="18"/>
      <c r="E12" s="4" t="s">
        <v>18</v>
      </c>
      <c r="F12" s="4"/>
      <c r="G12" s="4">
        <f t="shared" si="0"/>
        <v>0</v>
      </c>
      <c r="H12" s="11">
        <f t="shared" si="1"/>
        <v>0</v>
      </c>
      <c r="I12" s="4" t="s">
        <v>14</v>
      </c>
      <c r="J12" s="5"/>
      <c r="K12" s="13"/>
      <c r="L12" s="6"/>
      <c r="M12" s="6"/>
    </row>
    <row r="13" spans="1:13" s="2" customFormat="1" ht="60.75" x14ac:dyDescent="0.25">
      <c r="A13" s="4">
        <v>10</v>
      </c>
      <c r="B13" s="4"/>
      <c r="C13" s="11"/>
      <c r="D13" s="18"/>
      <c r="E13" s="4"/>
      <c r="F13" s="4"/>
      <c r="G13" s="4">
        <f t="shared" si="0"/>
        <v>0</v>
      </c>
      <c r="H13" s="11">
        <f t="shared" si="1"/>
        <v>0</v>
      </c>
      <c r="I13" s="4" t="s">
        <v>14</v>
      </c>
      <c r="J13" s="5"/>
      <c r="K13" s="13"/>
      <c r="L13" s="6"/>
      <c r="M13" s="6"/>
    </row>
    <row r="14" spans="1:13" s="2" customFormat="1" ht="60.75" x14ac:dyDescent="0.25">
      <c r="A14" s="4">
        <v>11</v>
      </c>
      <c r="B14" s="4"/>
      <c r="C14" s="11"/>
      <c r="D14" s="14"/>
      <c r="E14" s="4" t="s">
        <v>18</v>
      </c>
      <c r="F14" s="4"/>
      <c r="G14" s="4">
        <f t="shared" si="0"/>
        <v>0</v>
      </c>
      <c r="H14" s="11">
        <f t="shared" si="1"/>
        <v>0</v>
      </c>
      <c r="I14" s="4" t="s">
        <v>14</v>
      </c>
      <c r="J14" s="27"/>
      <c r="K14" s="13"/>
      <c r="L14" s="6"/>
      <c r="M14" s="6"/>
    </row>
    <row r="15" spans="1:13" ht="60.75" x14ac:dyDescent="0.3">
      <c r="A15" s="4">
        <v>12</v>
      </c>
      <c r="B15" s="23"/>
      <c r="C15" s="19"/>
      <c r="D15" s="19"/>
      <c r="E15" s="4" t="s">
        <v>18</v>
      </c>
      <c r="F15" s="22"/>
      <c r="G15" s="4">
        <f t="shared" si="0"/>
        <v>0</v>
      </c>
      <c r="H15" s="11">
        <f t="shared" si="1"/>
        <v>0</v>
      </c>
      <c r="I15" s="4" t="s">
        <v>14</v>
      </c>
      <c r="J15" s="27"/>
      <c r="K15" s="13"/>
      <c r="L15" s="20"/>
      <c r="M15" s="20"/>
    </row>
    <row r="16" spans="1:13" ht="60.75" x14ac:dyDescent="0.25">
      <c r="A16" s="4">
        <v>13</v>
      </c>
      <c r="B16" s="4"/>
      <c r="C16" s="19"/>
      <c r="D16" s="19"/>
      <c r="E16" s="4" t="s">
        <v>18</v>
      </c>
      <c r="F16" s="22"/>
      <c r="G16" s="4">
        <f t="shared" si="0"/>
        <v>0</v>
      </c>
      <c r="H16" s="11">
        <f t="shared" si="1"/>
        <v>0</v>
      </c>
      <c r="I16" s="4" t="s">
        <v>14</v>
      </c>
      <c r="J16" s="27"/>
      <c r="K16" s="13"/>
      <c r="L16" s="20"/>
      <c r="M16" s="20"/>
    </row>
    <row r="17" spans="1:13" ht="60.75" x14ac:dyDescent="0.25">
      <c r="A17" s="4">
        <v>14</v>
      </c>
      <c r="B17" s="4"/>
      <c r="C17" s="19"/>
      <c r="D17" s="19"/>
      <c r="E17" s="4" t="s">
        <v>18</v>
      </c>
      <c r="F17" s="22"/>
      <c r="G17" s="4">
        <f t="shared" si="0"/>
        <v>0</v>
      </c>
      <c r="H17" s="11">
        <f t="shared" si="1"/>
        <v>0</v>
      </c>
      <c r="I17" s="4" t="s">
        <v>14</v>
      </c>
      <c r="J17" s="27"/>
      <c r="K17" s="13"/>
      <c r="L17" s="20"/>
      <c r="M17" s="20"/>
    </row>
    <row r="18" spans="1:13" ht="60.75" x14ac:dyDescent="0.25">
      <c r="A18" s="4">
        <v>15</v>
      </c>
      <c r="B18" s="4"/>
      <c r="C18" s="19"/>
      <c r="D18" s="19"/>
      <c r="E18" s="4" t="s">
        <v>18</v>
      </c>
      <c r="F18" s="4"/>
      <c r="G18" s="4">
        <f t="shared" ref="G18:G21" si="2">F18</f>
        <v>0</v>
      </c>
      <c r="H18" s="11">
        <f t="shared" ref="H18:H21" si="3">D18</f>
        <v>0</v>
      </c>
      <c r="I18" s="4" t="s">
        <v>14</v>
      </c>
      <c r="J18" s="27"/>
      <c r="K18" s="13"/>
      <c r="L18" s="20"/>
      <c r="M18" s="20"/>
    </row>
    <row r="19" spans="1:13" ht="60.75" x14ac:dyDescent="0.25">
      <c r="A19" s="4">
        <v>16</v>
      </c>
      <c r="B19" s="4"/>
      <c r="C19" s="19"/>
      <c r="D19" s="19"/>
      <c r="E19" s="4" t="s">
        <v>18</v>
      </c>
      <c r="F19" s="4"/>
      <c r="G19" s="4">
        <f t="shared" si="2"/>
        <v>0</v>
      </c>
      <c r="H19" s="11">
        <f t="shared" si="3"/>
        <v>0</v>
      </c>
      <c r="I19" s="4" t="s">
        <v>14</v>
      </c>
      <c r="J19" s="27"/>
      <c r="K19" s="13"/>
      <c r="L19" s="20"/>
      <c r="M19" s="20"/>
    </row>
    <row r="20" spans="1:13" ht="60.75" x14ac:dyDescent="0.25">
      <c r="A20" s="4">
        <v>17</v>
      </c>
      <c r="B20" s="4"/>
      <c r="C20" s="19"/>
      <c r="D20" s="19"/>
      <c r="E20" s="4" t="s">
        <v>18</v>
      </c>
      <c r="F20" s="22"/>
      <c r="G20" s="4">
        <f t="shared" si="2"/>
        <v>0</v>
      </c>
      <c r="H20" s="11">
        <f t="shared" si="3"/>
        <v>0</v>
      </c>
      <c r="I20" s="4" t="s">
        <v>14</v>
      </c>
      <c r="J20" s="27"/>
      <c r="K20" s="13"/>
      <c r="L20" s="20"/>
      <c r="M20" s="20"/>
    </row>
    <row r="21" spans="1:13" ht="60.75" x14ac:dyDescent="0.25">
      <c r="A21" s="4">
        <v>18</v>
      </c>
      <c r="B21" s="4"/>
      <c r="C21" s="19"/>
      <c r="D21" s="19"/>
      <c r="E21" s="4" t="s">
        <v>18</v>
      </c>
      <c r="F21" s="22"/>
      <c r="G21" s="4">
        <f t="shared" si="2"/>
        <v>0</v>
      </c>
      <c r="H21" s="11">
        <f t="shared" si="3"/>
        <v>0</v>
      </c>
      <c r="I21" s="4" t="s">
        <v>14</v>
      </c>
      <c r="J21" s="27"/>
      <c r="K21" s="13"/>
      <c r="L21" s="20"/>
      <c r="M21" s="2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3B1D-A75C-40DF-ADC4-A5C60B6D1985}">
  <dimension ref="A1:M21"/>
  <sheetViews>
    <sheetView view="pageBreakPreview" zoomScale="55" zoomScaleNormal="70" zoomScaleSheetLayoutView="55" workbookViewId="0">
      <selection activeCell="J4" sqref="J4:M22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1.4257812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7" customFormat="1" x14ac:dyDescent="0.25">
      <c r="A1" s="28" t="s">
        <v>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/>
      <c r="C4" s="11"/>
      <c r="D4" s="14"/>
      <c r="E4" s="4" t="s">
        <v>18</v>
      </c>
      <c r="F4" s="4"/>
      <c r="G4" s="4">
        <f t="shared" ref="G4" si="0">F4</f>
        <v>0</v>
      </c>
      <c r="H4" s="15">
        <f t="shared" ref="H4" si="1">C4</f>
        <v>0</v>
      </c>
      <c r="I4" s="4" t="s">
        <v>14</v>
      </c>
      <c r="J4" s="5"/>
      <c r="K4" s="25"/>
      <c r="L4" s="4"/>
      <c r="M4" s="6"/>
    </row>
    <row r="5" spans="1:13" s="2" customFormat="1" ht="60.75" x14ac:dyDescent="0.25">
      <c r="A5" s="4">
        <v>2</v>
      </c>
      <c r="B5" s="4"/>
      <c r="C5" s="11"/>
      <c r="D5" s="18"/>
      <c r="E5" s="4" t="s">
        <v>18</v>
      </c>
      <c r="F5" s="22"/>
      <c r="G5" s="4">
        <f t="shared" ref="G5:G21" si="2">F5</f>
        <v>0</v>
      </c>
      <c r="H5" s="11">
        <f t="shared" ref="H5:H21" si="3">D5</f>
        <v>0</v>
      </c>
      <c r="I5" s="4" t="s">
        <v>14</v>
      </c>
      <c r="J5" s="5"/>
      <c r="K5" s="13"/>
      <c r="L5" s="6"/>
      <c r="M5" s="6"/>
    </row>
    <row r="6" spans="1:13" s="2" customFormat="1" ht="60.75" x14ac:dyDescent="0.25">
      <c r="A6" s="4">
        <v>3</v>
      </c>
      <c r="B6" s="4"/>
      <c r="C6" s="11"/>
      <c r="D6" s="18"/>
      <c r="E6" s="4" t="s">
        <v>18</v>
      </c>
      <c r="F6" s="4"/>
      <c r="G6" s="4">
        <f t="shared" si="2"/>
        <v>0</v>
      </c>
      <c r="H6" s="11">
        <f t="shared" si="3"/>
        <v>0</v>
      </c>
      <c r="I6" s="4" t="s">
        <v>14</v>
      </c>
      <c r="J6" s="5"/>
      <c r="K6" s="13"/>
      <c r="L6" s="6"/>
      <c r="M6" s="6"/>
    </row>
    <row r="7" spans="1:13" ht="60.75" x14ac:dyDescent="0.3">
      <c r="A7" s="4">
        <v>4</v>
      </c>
      <c r="B7" s="23"/>
      <c r="C7" s="19"/>
      <c r="D7" s="18"/>
      <c r="E7" s="4" t="s">
        <v>18</v>
      </c>
      <c r="F7" s="22"/>
      <c r="G7" s="4">
        <f t="shared" si="2"/>
        <v>0</v>
      </c>
      <c r="H7" s="11">
        <f t="shared" si="3"/>
        <v>0</v>
      </c>
      <c r="I7" s="4" t="s">
        <v>14</v>
      </c>
      <c r="J7" s="5"/>
      <c r="K7" s="13"/>
      <c r="L7" s="20"/>
      <c r="M7" s="20"/>
    </row>
    <row r="8" spans="1:13" ht="60.75" x14ac:dyDescent="0.25">
      <c r="A8" s="4">
        <v>5</v>
      </c>
      <c r="B8" s="4"/>
      <c r="C8" s="19"/>
      <c r="D8" s="18"/>
      <c r="E8" s="4" t="s">
        <v>18</v>
      </c>
      <c r="F8" s="22"/>
      <c r="G8" s="4">
        <f t="shared" si="2"/>
        <v>0</v>
      </c>
      <c r="H8" s="11">
        <f t="shared" si="3"/>
        <v>0</v>
      </c>
      <c r="I8" s="4" t="s">
        <v>14</v>
      </c>
      <c r="J8" s="5"/>
      <c r="K8" s="13"/>
      <c r="L8" s="20"/>
      <c r="M8" s="20"/>
    </row>
    <row r="9" spans="1:13" ht="60.75" x14ac:dyDescent="0.25">
      <c r="A9" s="4">
        <v>6</v>
      </c>
      <c r="B9" s="4"/>
      <c r="C9" s="19"/>
      <c r="D9" s="18"/>
      <c r="E9" s="4" t="s">
        <v>18</v>
      </c>
      <c r="F9" s="22"/>
      <c r="G9" s="4">
        <f t="shared" si="2"/>
        <v>0</v>
      </c>
      <c r="H9" s="11">
        <f t="shared" si="3"/>
        <v>0</v>
      </c>
      <c r="I9" s="4" t="s">
        <v>14</v>
      </c>
      <c r="J9" s="5"/>
      <c r="K9" s="13"/>
      <c r="L9" s="20"/>
      <c r="M9" s="20"/>
    </row>
    <row r="10" spans="1:13" ht="60.75" x14ac:dyDescent="0.25">
      <c r="A10" s="4">
        <v>7</v>
      </c>
      <c r="B10" s="4"/>
      <c r="C10" s="19"/>
      <c r="D10" s="18"/>
      <c r="E10" s="4" t="s">
        <v>18</v>
      </c>
      <c r="F10" s="22"/>
      <c r="G10" s="4">
        <f t="shared" si="2"/>
        <v>0</v>
      </c>
      <c r="H10" s="11">
        <f t="shared" si="3"/>
        <v>0</v>
      </c>
      <c r="I10" s="4" t="s">
        <v>14</v>
      </c>
      <c r="J10" s="5"/>
      <c r="K10" s="13"/>
      <c r="L10" s="20"/>
      <c r="M10" s="20"/>
    </row>
    <row r="11" spans="1:13" ht="60.75" x14ac:dyDescent="0.25">
      <c r="A11" s="4">
        <v>8</v>
      </c>
      <c r="B11" s="4"/>
      <c r="C11" s="19"/>
      <c r="D11" s="18"/>
      <c r="E11" s="4" t="s">
        <v>18</v>
      </c>
      <c r="F11" s="22"/>
      <c r="G11" s="4">
        <f t="shared" si="2"/>
        <v>0</v>
      </c>
      <c r="H11" s="11">
        <f t="shared" si="3"/>
        <v>0</v>
      </c>
      <c r="I11" s="4" t="s">
        <v>14</v>
      </c>
      <c r="J11" s="5"/>
      <c r="K11" s="13"/>
      <c r="L11" s="20"/>
      <c r="M11" s="20"/>
    </row>
    <row r="12" spans="1:13" ht="60.75" x14ac:dyDescent="0.25">
      <c r="A12" s="4">
        <v>9</v>
      </c>
      <c r="B12" s="4"/>
      <c r="C12" s="19"/>
      <c r="D12" s="18"/>
      <c r="E12" s="4" t="s">
        <v>18</v>
      </c>
      <c r="F12" s="22"/>
      <c r="G12" s="4">
        <f t="shared" si="2"/>
        <v>0</v>
      </c>
      <c r="H12" s="11">
        <f t="shared" si="3"/>
        <v>0</v>
      </c>
      <c r="I12" s="4" t="s">
        <v>14</v>
      </c>
      <c r="J12" s="5"/>
      <c r="K12" s="13"/>
      <c r="L12" s="20"/>
      <c r="M12" s="20"/>
    </row>
    <row r="13" spans="1:13" ht="60.75" x14ac:dyDescent="0.25">
      <c r="A13" s="4">
        <v>10</v>
      </c>
      <c r="B13" s="4"/>
      <c r="C13" s="19"/>
      <c r="D13" s="19"/>
      <c r="E13" s="4" t="s">
        <v>18</v>
      </c>
      <c r="F13" s="22"/>
      <c r="G13" s="4">
        <f t="shared" si="2"/>
        <v>0</v>
      </c>
      <c r="H13" s="19">
        <f t="shared" si="3"/>
        <v>0</v>
      </c>
      <c r="I13" s="4" t="s">
        <v>14</v>
      </c>
      <c r="J13" s="5"/>
      <c r="K13" s="13"/>
      <c r="L13" s="20"/>
      <c r="M13" s="20"/>
    </row>
    <row r="14" spans="1:13" ht="60.75" x14ac:dyDescent="0.25">
      <c r="A14" s="4">
        <v>11</v>
      </c>
      <c r="B14" s="4"/>
      <c r="C14" s="19"/>
      <c r="D14" s="19"/>
      <c r="E14" s="4" t="s">
        <v>18</v>
      </c>
      <c r="F14" s="22"/>
      <c r="G14" s="4">
        <f t="shared" si="2"/>
        <v>0</v>
      </c>
      <c r="H14" s="19">
        <f t="shared" si="3"/>
        <v>0</v>
      </c>
      <c r="I14" s="4" t="s">
        <v>14</v>
      </c>
      <c r="J14" s="5"/>
      <c r="K14" s="13"/>
      <c r="L14" s="20"/>
      <c r="M14" s="20"/>
    </row>
    <row r="15" spans="1:13" ht="60.75" x14ac:dyDescent="0.25">
      <c r="A15" s="4">
        <v>12</v>
      </c>
      <c r="B15" s="4"/>
      <c r="C15" s="19"/>
      <c r="D15" s="19"/>
      <c r="E15" s="4" t="s">
        <v>18</v>
      </c>
      <c r="F15" s="22"/>
      <c r="G15" s="4">
        <f t="shared" si="2"/>
        <v>0</v>
      </c>
      <c r="H15" s="19">
        <f t="shared" si="3"/>
        <v>0</v>
      </c>
      <c r="I15" s="4" t="s">
        <v>14</v>
      </c>
      <c r="J15" s="5"/>
      <c r="K15" s="13"/>
      <c r="L15" s="20"/>
      <c r="M15" s="20"/>
    </row>
    <row r="16" spans="1:13" ht="60.75" x14ac:dyDescent="0.25">
      <c r="A16" s="4">
        <v>13</v>
      </c>
      <c r="B16" s="4"/>
      <c r="C16" s="19"/>
      <c r="D16" s="19"/>
      <c r="E16" s="4" t="s">
        <v>18</v>
      </c>
      <c r="F16" s="22"/>
      <c r="G16" s="4">
        <f t="shared" si="2"/>
        <v>0</v>
      </c>
      <c r="H16" s="19">
        <f t="shared" si="3"/>
        <v>0</v>
      </c>
      <c r="I16" s="4" t="s">
        <v>14</v>
      </c>
      <c r="J16" s="5"/>
      <c r="K16" s="13"/>
      <c r="L16" s="20"/>
      <c r="M16" s="20"/>
    </row>
    <row r="17" spans="1:13" ht="60.75" x14ac:dyDescent="0.25">
      <c r="A17" s="4">
        <v>14</v>
      </c>
      <c r="B17" s="4"/>
      <c r="C17" s="19"/>
      <c r="D17" s="19"/>
      <c r="E17" s="4" t="s">
        <v>18</v>
      </c>
      <c r="F17" s="22"/>
      <c r="G17" s="4">
        <f t="shared" si="2"/>
        <v>0</v>
      </c>
      <c r="H17" s="19">
        <f t="shared" si="3"/>
        <v>0</v>
      </c>
      <c r="I17" s="4" t="s">
        <v>14</v>
      </c>
      <c r="J17" s="5"/>
      <c r="K17" s="13"/>
      <c r="L17" s="20"/>
      <c r="M17" s="20"/>
    </row>
    <row r="18" spans="1:13" ht="60.75" x14ac:dyDescent="0.25">
      <c r="A18" s="4">
        <v>15</v>
      </c>
      <c r="B18" s="4"/>
      <c r="C18" s="19"/>
      <c r="D18" s="19"/>
      <c r="E18" s="4" t="s">
        <v>18</v>
      </c>
      <c r="F18" s="22"/>
      <c r="G18" s="4">
        <f t="shared" si="2"/>
        <v>0</v>
      </c>
      <c r="H18" s="19">
        <f t="shared" si="3"/>
        <v>0</v>
      </c>
      <c r="I18" s="4" t="s">
        <v>14</v>
      </c>
      <c r="J18" s="5"/>
      <c r="K18" s="13"/>
      <c r="L18" s="20"/>
      <c r="M18" s="20"/>
    </row>
    <row r="19" spans="1:13" ht="60.75" x14ac:dyDescent="0.25">
      <c r="A19" s="4">
        <v>16</v>
      </c>
      <c r="B19" s="4"/>
      <c r="C19" s="19"/>
      <c r="D19" s="19"/>
      <c r="E19" s="4" t="s">
        <v>18</v>
      </c>
      <c r="F19" s="22"/>
      <c r="G19" s="4">
        <f t="shared" si="2"/>
        <v>0</v>
      </c>
      <c r="H19" s="19">
        <f t="shared" si="3"/>
        <v>0</v>
      </c>
      <c r="I19" s="4" t="s">
        <v>14</v>
      </c>
      <c r="J19" s="5"/>
      <c r="K19" s="13"/>
      <c r="L19" s="20"/>
      <c r="M19" s="20"/>
    </row>
    <row r="20" spans="1:13" ht="60.75" x14ac:dyDescent="0.25">
      <c r="A20" s="4">
        <v>17</v>
      </c>
      <c r="B20" s="4"/>
      <c r="C20" s="19"/>
      <c r="D20" s="19"/>
      <c r="E20" s="4" t="s">
        <v>18</v>
      </c>
      <c r="F20" s="22"/>
      <c r="G20" s="4">
        <f t="shared" si="2"/>
        <v>0</v>
      </c>
      <c r="H20" s="19">
        <f t="shared" si="3"/>
        <v>0</v>
      </c>
      <c r="I20" s="4" t="s">
        <v>14</v>
      </c>
      <c r="J20" s="5"/>
      <c r="K20" s="13"/>
      <c r="L20" s="20"/>
      <c r="M20" s="20"/>
    </row>
    <row r="21" spans="1:13" ht="60.75" x14ac:dyDescent="0.25">
      <c r="A21" s="4">
        <v>18</v>
      </c>
      <c r="B21" s="4"/>
      <c r="C21" s="19"/>
      <c r="D21" s="19"/>
      <c r="E21" s="4" t="s">
        <v>18</v>
      </c>
      <c r="F21" s="4"/>
      <c r="G21" s="4">
        <f t="shared" si="2"/>
        <v>0</v>
      </c>
      <c r="H21" s="19">
        <f t="shared" si="3"/>
        <v>0</v>
      </c>
      <c r="I21" s="4" t="s">
        <v>14</v>
      </c>
      <c r="J21" s="5"/>
      <c r="K21" s="13"/>
      <c r="L21" s="20"/>
      <c r="M21" s="2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0D16-F0CD-4540-AF3E-C54730E0C109}">
  <dimension ref="A1:M23"/>
  <sheetViews>
    <sheetView view="pageBreakPreview" zoomScale="40" zoomScaleNormal="55" zoomScaleSheetLayoutView="40" workbookViewId="0">
      <selection activeCell="J4" sqref="J4:M23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2.28515625" style="1" bestFit="1" customWidth="1"/>
    <col min="12" max="12" width="18" style="3" bestFit="1" customWidth="1"/>
    <col min="13" max="13" width="20.42578125" style="1" bestFit="1" customWidth="1"/>
    <col min="14" max="16384" width="9.140625" style="1"/>
  </cols>
  <sheetData>
    <row r="1" spans="1:13" s="7" customFormat="1" x14ac:dyDescent="0.25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/>
      <c r="C4" s="11"/>
      <c r="D4" s="18"/>
      <c r="E4" s="4" t="s">
        <v>18</v>
      </c>
      <c r="F4" s="4"/>
      <c r="G4" s="4">
        <f t="shared" ref="G4" si="0">F4</f>
        <v>0</v>
      </c>
      <c r="H4" s="11">
        <f t="shared" ref="H4" si="1">D4</f>
        <v>0</v>
      </c>
      <c r="I4" s="4" t="s">
        <v>14</v>
      </c>
      <c r="J4" s="5"/>
      <c r="K4" s="13"/>
      <c r="L4" s="6"/>
      <c r="M4" s="6"/>
    </row>
    <row r="5" spans="1:13" s="2" customFormat="1" ht="60.75" x14ac:dyDescent="0.25">
      <c r="A5" s="4">
        <v>2</v>
      </c>
      <c r="B5" s="4"/>
      <c r="C5" s="11"/>
      <c r="D5" s="18"/>
      <c r="E5" s="4" t="s">
        <v>18</v>
      </c>
      <c r="F5" s="4"/>
      <c r="G5" s="4">
        <f t="shared" ref="G5:G23" si="2">F5</f>
        <v>0</v>
      </c>
      <c r="H5" s="11">
        <f t="shared" ref="H5:H23" si="3">D5</f>
        <v>0</v>
      </c>
      <c r="I5" s="4" t="s">
        <v>14</v>
      </c>
      <c r="J5" s="5"/>
      <c r="K5" s="13"/>
      <c r="L5" s="6"/>
      <c r="M5" s="6"/>
    </row>
    <row r="6" spans="1:13" ht="60.75" x14ac:dyDescent="0.2">
      <c r="A6" s="4">
        <v>3</v>
      </c>
      <c r="B6" s="21"/>
      <c r="C6" s="19"/>
      <c r="D6" s="18"/>
      <c r="E6" s="4" t="s">
        <v>18</v>
      </c>
      <c r="F6" s="22"/>
      <c r="G6" s="4">
        <f t="shared" si="2"/>
        <v>0</v>
      </c>
      <c r="H6" s="11">
        <f t="shared" si="3"/>
        <v>0</v>
      </c>
      <c r="I6" s="4" t="s">
        <v>14</v>
      </c>
      <c r="J6" s="5"/>
      <c r="K6" s="13"/>
      <c r="L6" s="20"/>
      <c r="M6" s="20"/>
    </row>
    <row r="7" spans="1:13" ht="60.75" x14ac:dyDescent="0.25">
      <c r="A7" s="4">
        <v>4</v>
      </c>
      <c r="B7" s="4"/>
      <c r="C7" s="19"/>
      <c r="D7" s="18"/>
      <c r="E7" s="4" t="s">
        <v>18</v>
      </c>
      <c r="F7" s="22"/>
      <c r="G7" s="4">
        <f t="shared" si="2"/>
        <v>0</v>
      </c>
      <c r="H7" s="11">
        <f t="shared" si="3"/>
        <v>0</v>
      </c>
      <c r="I7" s="4" t="s">
        <v>14</v>
      </c>
      <c r="J7" s="5"/>
      <c r="K7" s="13"/>
      <c r="L7" s="20"/>
      <c r="M7" s="20"/>
    </row>
    <row r="8" spans="1:13" ht="60.75" x14ac:dyDescent="0.25">
      <c r="A8" s="4">
        <v>5</v>
      </c>
      <c r="B8" s="4"/>
      <c r="C8" s="19"/>
      <c r="D8" s="18"/>
      <c r="E8" s="4" t="s">
        <v>18</v>
      </c>
      <c r="F8" s="22"/>
      <c r="G8" s="4">
        <f t="shared" si="2"/>
        <v>0</v>
      </c>
      <c r="H8" s="11">
        <f t="shared" si="3"/>
        <v>0</v>
      </c>
      <c r="I8" s="4" t="s">
        <v>14</v>
      </c>
      <c r="J8" s="5"/>
      <c r="K8" s="13"/>
      <c r="L8" s="20"/>
      <c r="M8" s="20"/>
    </row>
    <row r="9" spans="1:13" ht="60.75" x14ac:dyDescent="0.25">
      <c r="A9" s="4">
        <v>6</v>
      </c>
      <c r="B9" s="4"/>
      <c r="C9" s="19"/>
      <c r="D9" s="18"/>
      <c r="E9" s="4" t="s">
        <v>18</v>
      </c>
      <c r="F9" s="22"/>
      <c r="G9" s="4">
        <f t="shared" si="2"/>
        <v>0</v>
      </c>
      <c r="H9" s="11">
        <f t="shared" si="3"/>
        <v>0</v>
      </c>
      <c r="I9" s="4" t="s">
        <v>14</v>
      </c>
      <c r="J9" s="5"/>
      <c r="K9" s="13"/>
      <c r="L9" s="20"/>
      <c r="M9" s="20"/>
    </row>
    <row r="10" spans="1:13" ht="60.75" x14ac:dyDescent="0.25">
      <c r="A10" s="4">
        <v>7</v>
      </c>
      <c r="B10" s="4"/>
      <c r="C10" s="19"/>
      <c r="D10" s="18"/>
      <c r="E10" s="4" t="s">
        <v>18</v>
      </c>
      <c r="F10" s="22"/>
      <c r="G10" s="4">
        <f t="shared" si="2"/>
        <v>0</v>
      </c>
      <c r="H10" s="11">
        <f t="shared" si="3"/>
        <v>0</v>
      </c>
      <c r="I10" s="4" t="s">
        <v>14</v>
      </c>
      <c r="J10" s="5"/>
      <c r="K10" s="13"/>
      <c r="L10" s="20"/>
      <c r="M10" s="20"/>
    </row>
    <row r="11" spans="1:13" ht="60.75" x14ac:dyDescent="0.25">
      <c r="A11" s="4">
        <v>8</v>
      </c>
      <c r="B11" s="4"/>
      <c r="C11" s="19"/>
      <c r="D11" s="18"/>
      <c r="E11" s="4" t="s">
        <v>18</v>
      </c>
      <c r="F11" s="24"/>
      <c r="G11" s="4">
        <f t="shared" si="2"/>
        <v>0</v>
      </c>
      <c r="H11" s="11">
        <f t="shared" si="3"/>
        <v>0</v>
      </c>
      <c r="I11" s="4" t="s">
        <v>14</v>
      </c>
      <c r="J11" s="5"/>
      <c r="K11" s="13"/>
      <c r="L11" s="20"/>
      <c r="M11" s="20"/>
    </row>
    <row r="12" spans="1:13" ht="60.75" x14ac:dyDescent="0.25">
      <c r="A12" s="4">
        <v>9</v>
      </c>
      <c r="B12" s="4"/>
      <c r="C12" s="19"/>
      <c r="D12" s="18"/>
      <c r="E12" s="4" t="s">
        <v>18</v>
      </c>
      <c r="F12" s="22"/>
      <c r="G12" s="4">
        <f t="shared" si="2"/>
        <v>0</v>
      </c>
      <c r="H12" s="11">
        <f t="shared" si="3"/>
        <v>0</v>
      </c>
      <c r="I12" s="4" t="s">
        <v>14</v>
      </c>
      <c r="J12" s="5"/>
      <c r="K12" s="13"/>
      <c r="L12" s="20"/>
      <c r="M12" s="20"/>
    </row>
    <row r="13" spans="1:13" ht="60.75" x14ac:dyDescent="0.25">
      <c r="A13" s="4">
        <v>10</v>
      </c>
      <c r="B13" s="4"/>
      <c r="C13" s="19"/>
      <c r="D13" s="18"/>
      <c r="E13" s="4" t="s">
        <v>18</v>
      </c>
      <c r="F13" s="22"/>
      <c r="G13" s="4">
        <f t="shared" si="2"/>
        <v>0</v>
      </c>
      <c r="H13" s="11">
        <f t="shared" si="3"/>
        <v>0</v>
      </c>
      <c r="I13" s="4" t="s">
        <v>14</v>
      </c>
      <c r="J13" s="5"/>
      <c r="K13" s="13"/>
      <c r="L13" s="20"/>
      <c r="M13" s="20"/>
    </row>
    <row r="14" spans="1:13" ht="60.75" x14ac:dyDescent="0.25">
      <c r="A14" s="4">
        <v>11</v>
      </c>
      <c r="B14" s="4"/>
      <c r="C14" s="19"/>
      <c r="D14" s="18"/>
      <c r="E14" s="4" t="s">
        <v>18</v>
      </c>
      <c r="F14" s="22"/>
      <c r="G14" s="4">
        <f t="shared" si="2"/>
        <v>0</v>
      </c>
      <c r="H14" s="11">
        <f t="shared" si="3"/>
        <v>0</v>
      </c>
      <c r="I14" s="4" t="s">
        <v>14</v>
      </c>
      <c r="J14" s="5"/>
      <c r="K14" s="13"/>
      <c r="L14" s="20"/>
      <c r="M14" s="20"/>
    </row>
    <row r="15" spans="1:13" ht="60.75" x14ac:dyDescent="0.25">
      <c r="A15" s="4">
        <v>12</v>
      </c>
      <c r="B15" s="4"/>
      <c r="C15" s="19"/>
      <c r="D15" s="18"/>
      <c r="E15" s="4" t="s">
        <v>18</v>
      </c>
      <c r="F15" s="22"/>
      <c r="G15" s="4">
        <f t="shared" si="2"/>
        <v>0</v>
      </c>
      <c r="H15" s="11">
        <f t="shared" si="3"/>
        <v>0</v>
      </c>
      <c r="I15" s="4" t="s">
        <v>14</v>
      </c>
      <c r="J15" s="5"/>
      <c r="K15" s="13"/>
      <c r="L15" s="20"/>
      <c r="M15" s="20"/>
    </row>
    <row r="16" spans="1:13" ht="60.75" x14ac:dyDescent="0.25">
      <c r="A16" s="4">
        <v>13</v>
      </c>
      <c r="B16" s="4"/>
      <c r="C16" s="19"/>
      <c r="D16" s="18"/>
      <c r="E16" s="4" t="s">
        <v>18</v>
      </c>
      <c r="F16" s="22"/>
      <c r="G16" s="4">
        <f t="shared" si="2"/>
        <v>0</v>
      </c>
      <c r="H16" s="11">
        <f t="shared" si="3"/>
        <v>0</v>
      </c>
      <c r="I16" s="4" t="s">
        <v>14</v>
      </c>
      <c r="J16" s="5"/>
      <c r="K16" s="13"/>
      <c r="L16" s="20"/>
      <c r="M16" s="20"/>
    </row>
    <row r="17" spans="1:13" ht="60.75" x14ac:dyDescent="0.25">
      <c r="A17" s="4">
        <v>14</v>
      </c>
      <c r="B17" s="4"/>
      <c r="C17" s="19"/>
      <c r="D17" s="19"/>
      <c r="E17" s="4" t="s">
        <v>18</v>
      </c>
      <c r="F17" s="22"/>
      <c r="G17" s="22">
        <f t="shared" si="2"/>
        <v>0</v>
      </c>
      <c r="H17" s="19">
        <f t="shared" si="3"/>
        <v>0</v>
      </c>
      <c r="I17" s="4" t="s">
        <v>14</v>
      </c>
      <c r="J17" s="5"/>
      <c r="K17" s="13"/>
      <c r="L17" s="20"/>
      <c r="M17" s="20"/>
    </row>
    <row r="18" spans="1:13" ht="60.75" x14ac:dyDescent="0.25">
      <c r="A18" s="4">
        <v>15</v>
      </c>
      <c r="B18" s="4"/>
      <c r="C18" s="19"/>
      <c r="D18" s="19"/>
      <c r="E18" s="4" t="s">
        <v>18</v>
      </c>
      <c r="F18" s="22"/>
      <c r="G18" s="22">
        <f t="shared" si="2"/>
        <v>0</v>
      </c>
      <c r="H18" s="19">
        <f t="shared" si="3"/>
        <v>0</v>
      </c>
      <c r="I18" s="4" t="s">
        <v>14</v>
      </c>
      <c r="J18" s="5"/>
      <c r="K18" s="13"/>
      <c r="L18" s="20"/>
      <c r="M18" s="20"/>
    </row>
    <row r="19" spans="1:13" ht="60.75" x14ac:dyDescent="0.25">
      <c r="A19" s="4">
        <v>16</v>
      </c>
      <c r="B19" s="4"/>
      <c r="C19" s="19"/>
      <c r="D19" s="19"/>
      <c r="E19" s="4" t="s">
        <v>18</v>
      </c>
      <c r="F19" s="22"/>
      <c r="G19" s="22">
        <f t="shared" si="2"/>
        <v>0</v>
      </c>
      <c r="H19" s="19">
        <f t="shared" si="3"/>
        <v>0</v>
      </c>
      <c r="I19" s="4" t="s">
        <v>14</v>
      </c>
      <c r="J19" s="5"/>
      <c r="K19" s="13"/>
      <c r="L19" s="20"/>
      <c r="M19" s="20"/>
    </row>
    <row r="20" spans="1:13" ht="60.75" x14ac:dyDescent="0.25">
      <c r="A20" s="4">
        <v>17</v>
      </c>
      <c r="B20" s="4"/>
      <c r="C20" s="19"/>
      <c r="D20" s="19"/>
      <c r="E20" s="4" t="s">
        <v>18</v>
      </c>
      <c r="F20" s="22"/>
      <c r="G20" s="22">
        <f t="shared" si="2"/>
        <v>0</v>
      </c>
      <c r="H20" s="19">
        <f t="shared" si="3"/>
        <v>0</v>
      </c>
      <c r="I20" s="4" t="s">
        <v>14</v>
      </c>
      <c r="J20" s="5"/>
      <c r="K20" s="13"/>
      <c r="L20" s="20"/>
      <c r="M20" s="20"/>
    </row>
    <row r="21" spans="1:13" ht="60.75" x14ac:dyDescent="0.25">
      <c r="A21" s="4">
        <v>18</v>
      </c>
      <c r="B21" s="4"/>
      <c r="C21" s="19"/>
      <c r="D21" s="19"/>
      <c r="E21" s="4" t="s">
        <v>18</v>
      </c>
      <c r="F21" s="22"/>
      <c r="G21" s="22">
        <f t="shared" si="2"/>
        <v>0</v>
      </c>
      <c r="H21" s="19">
        <f t="shared" si="3"/>
        <v>0</v>
      </c>
      <c r="I21" s="4" t="s">
        <v>14</v>
      </c>
      <c r="J21" s="5"/>
      <c r="K21" s="13"/>
      <c r="L21" s="20"/>
      <c r="M21" s="20"/>
    </row>
    <row r="22" spans="1:13" ht="60.75" x14ac:dyDescent="0.25">
      <c r="A22" s="4">
        <v>19</v>
      </c>
      <c r="B22" s="4"/>
      <c r="C22" s="19"/>
      <c r="D22" s="19"/>
      <c r="E22" s="4" t="s">
        <v>18</v>
      </c>
      <c r="F22" s="22"/>
      <c r="G22" s="22">
        <f t="shared" si="2"/>
        <v>0</v>
      </c>
      <c r="H22" s="19">
        <f t="shared" si="3"/>
        <v>0</v>
      </c>
      <c r="I22" s="4" t="s">
        <v>14</v>
      </c>
      <c r="J22" s="5"/>
      <c r="K22" s="13"/>
      <c r="L22" s="20"/>
      <c r="M22" s="20"/>
    </row>
    <row r="23" spans="1:13" ht="60.75" x14ac:dyDescent="0.25">
      <c r="A23" s="4">
        <v>20</v>
      </c>
      <c r="B23" s="4"/>
      <c r="C23" s="19"/>
      <c r="D23" s="19"/>
      <c r="E23" s="4" t="s">
        <v>18</v>
      </c>
      <c r="F23" s="22"/>
      <c r="G23" s="22">
        <f t="shared" si="2"/>
        <v>0</v>
      </c>
      <c r="H23" s="19">
        <f t="shared" si="3"/>
        <v>0</v>
      </c>
      <c r="I23" s="4" t="s">
        <v>14</v>
      </c>
      <c r="J23" s="5"/>
      <c r="K23" s="13"/>
      <c r="L23" s="20"/>
      <c r="M23" s="2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1F4D-4576-4128-9310-4D4BFC475A89}">
  <dimension ref="A1:M12"/>
  <sheetViews>
    <sheetView view="pageBreakPreview" topLeftCell="A8" zoomScale="70" zoomScaleNormal="85" zoomScaleSheetLayoutView="70" workbookViewId="0">
      <selection activeCell="D10" sqref="D1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2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3" customWidth="1"/>
    <col min="11" max="11" width="14.5703125" style="1" bestFit="1" customWidth="1"/>
    <col min="12" max="12" width="18" style="3" bestFit="1" customWidth="1"/>
    <col min="13" max="13" width="18.85546875" style="1" bestFit="1" customWidth="1"/>
    <col min="14" max="16384" width="9.140625" style="1"/>
  </cols>
  <sheetData>
    <row r="1" spans="1:13" s="7" customFormat="1" x14ac:dyDescent="0.25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8" t="s">
        <v>0</v>
      </c>
      <c r="E3" s="8" t="s">
        <v>11</v>
      </c>
      <c r="F3" s="8" t="s">
        <v>48</v>
      </c>
      <c r="G3" s="8" t="s">
        <v>50</v>
      </c>
      <c r="H3" s="8" t="s">
        <v>49</v>
      </c>
      <c r="I3" s="8" t="s">
        <v>12</v>
      </c>
      <c r="J3" s="8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 t="s">
        <v>86</v>
      </c>
      <c r="C4" s="11">
        <v>680</v>
      </c>
      <c r="D4" s="14">
        <f>C4</f>
        <v>680</v>
      </c>
      <c r="E4" s="4" t="s">
        <v>18</v>
      </c>
      <c r="F4" s="4" t="s">
        <v>87</v>
      </c>
      <c r="G4" s="4" t="str">
        <f t="shared" ref="G4:G12" si="0">F4</f>
        <v>โรงพิมพ์อาสารักษาดินแดน กรมการปกครอง</v>
      </c>
      <c r="H4" s="15">
        <f>D4</f>
        <v>680</v>
      </c>
      <c r="I4" s="4" t="s">
        <v>14</v>
      </c>
      <c r="J4" s="5" t="s">
        <v>27</v>
      </c>
      <c r="K4" s="13">
        <v>228592</v>
      </c>
      <c r="L4" s="4" t="s">
        <v>3</v>
      </c>
      <c r="M4" s="6" t="s">
        <v>3</v>
      </c>
    </row>
    <row r="5" spans="1:13" s="2" customFormat="1" ht="101.25" x14ac:dyDescent="0.25">
      <c r="A5" s="4">
        <v>2</v>
      </c>
      <c r="B5" s="4" t="s">
        <v>124</v>
      </c>
      <c r="C5" s="11">
        <v>20000</v>
      </c>
      <c r="D5" s="14">
        <v>12000</v>
      </c>
      <c r="E5" s="4" t="s">
        <v>18</v>
      </c>
      <c r="F5" s="4" t="str">
        <f>ตค68!F12</f>
        <v>เทียนโชค เซอร์วิส</v>
      </c>
      <c r="G5" s="4" t="e">
        <f>#REF!</f>
        <v>#REF!</v>
      </c>
      <c r="H5" s="15">
        <f t="shared" ref="H5:H12" si="1">D5</f>
        <v>12000</v>
      </c>
      <c r="I5" s="4" t="s">
        <v>14</v>
      </c>
      <c r="J5" s="5" t="s">
        <v>27</v>
      </c>
      <c r="K5" s="13">
        <v>228593</v>
      </c>
      <c r="L5" s="4">
        <v>68119291799</v>
      </c>
      <c r="M5" s="6" t="s">
        <v>123</v>
      </c>
    </row>
    <row r="6" spans="1:13" s="2" customFormat="1" ht="81" x14ac:dyDescent="0.25">
      <c r="A6" s="4">
        <v>3</v>
      </c>
      <c r="B6" s="4" t="s">
        <v>92</v>
      </c>
      <c r="C6" s="11">
        <v>1500</v>
      </c>
      <c r="D6" s="14">
        <v>1337.5</v>
      </c>
      <c r="E6" s="4" t="s">
        <v>18</v>
      </c>
      <c r="F6" s="4" t="s">
        <v>125</v>
      </c>
      <c r="G6" s="4" t="str">
        <f t="shared" si="0"/>
        <v>ร้านเส้นสีกราฟฟิค</v>
      </c>
      <c r="H6" s="15">
        <f t="shared" si="1"/>
        <v>1337.5</v>
      </c>
      <c r="I6" s="4" t="s">
        <v>14</v>
      </c>
      <c r="J6" s="5" t="s">
        <v>28</v>
      </c>
      <c r="K6" s="13">
        <v>228602</v>
      </c>
      <c r="L6" s="4" t="s">
        <v>3</v>
      </c>
      <c r="M6" s="6" t="s">
        <v>3</v>
      </c>
    </row>
    <row r="7" spans="1:13" s="2" customFormat="1" ht="121.5" x14ac:dyDescent="0.25">
      <c r="A7" s="4">
        <v>4</v>
      </c>
      <c r="B7" s="4" t="s">
        <v>133</v>
      </c>
      <c r="C7" s="11">
        <v>8680</v>
      </c>
      <c r="D7" s="14">
        <v>8680</v>
      </c>
      <c r="E7" s="4" t="s">
        <v>18</v>
      </c>
      <c r="F7" s="4" t="s">
        <v>54</v>
      </c>
      <c r="G7" s="4" t="str">
        <f t="shared" si="0"/>
        <v>ร้านเบิ้ลยางยนต์</v>
      </c>
      <c r="H7" s="15">
        <f t="shared" si="1"/>
        <v>8680</v>
      </c>
      <c r="I7" s="4" t="s">
        <v>14</v>
      </c>
      <c r="J7" s="5" t="s">
        <v>39</v>
      </c>
      <c r="K7" s="25">
        <v>228593</v>
      </c>
      <c r="L7" s="4">
        <v>68119104188</v>
      </c>
      <c r="M7" s="6" t="s">
        <v>132</v>
      </c>
    </row>
    <row r="8" spans="1:13" s="2" customFormat="1" ht="81" x14ac:dyDescent="0.25">
      <c r="A8" s="4">
        <v>5</v>
      </c>
      <c r="B8" s="4" t="s">
        <v>134</v>
      </c>
      <c r="C8" s="11">
        <v>2000</v>
      </c>
      <c r="D8" s="14">
        <v>1305.4000000000001</v>
      </c>
      <c r="E8" s="4" t="s">
        <v>18</v>
      </c>
      <c r="F8" s="22" t="s">
        <v>53</v>
      </c>
      <c r="G8" s="4" t="str">
        <f t="shared" si="0"/>
        <v>หจก.พระแสงโฆษณา</v>
      </c>
      <c r="H8" s="15">
        <f t="shared" si="1"/>
        <v>1305.4000000000001</v>
      </c>
      <c r="I8" s="4" t="s">
        <v>14</v>
      </c>
      <c r="J8" s="5" t="s">
        <v>40</v>
      </c>
      <c r="K8" s="25">
        <v>228595</v>
      </c>
      <c r="L8" s="4" t="s">
        <v>3</v>
      </c>
      <c r="M8" s="6" t="s">
        <v>3</v>
      </c>
    </row>
    <row r="9" spans="1:13" s="2" customFormat="1" ht="81" x14ac:dyDescent="0.25">
      <c r="A9" s="4">
        <v>6</v>
      </c>
      <c r="B9" s="4" t="s">
        <v>139</v>
      </c>
      <c r="C9" s="11">
        <v>3000</v>
      </c>
      <c r="D9" s="14">
        <v>2860</v>
      </c>
      <c r="E9" s="4" t="s">
        <v>18</v>
      </c>
      <c r="F9" s="4" t="s">
        <v>45</v>
      </c>
      <c r="G9" s="4" t="str">
        <f t="shared" si="0"/>
        <v>ร้านช่างปานควนนิยม</v>
      </c>
      <c r="H9" s="15">
        <f t="shared" si="1"/>
        <v>2860</v>
      </c>
      <c r="I9" s="4" t="s">
        <v>14</v>
      </c>
      <c r="J9" s="5" t="s">
        <v>71</v>
      </c>
      <c r="K9" s="25">
        <v>228596</v>
      </c>
      <c r="L9" s="4" t="s">
        <v>3</v>
      </c>
      <c r="M9" s="6" t="s">
        <v>3</v>
      </c>
    </row>
    <row r="10" spans="1:13" s="2" customFormat="1" ht="81" x14ac:dyDescent="0.25">
      <c r="A10" s="4">
        <v>7</v>
      </c>
      <c r="B10" s="4" t="s">
        <v>141</v>
      </c>
      <c r="C10" s="11">
        <v>40000</v>
      </c>
      <c r="D10" s="14">
        <v>39157.72</v>
      </c>
      <c r="E10" s="4" t="s">
        <v>18</v>
      </c>
      <c r="F10" s="4" t="s">
        <v>125</v>
      </c>
      <c r="G10" s="4" t="str">
        <f t="shared" si="0"/>
        <v>ร้านเส้นสีกราฟฟิค</v>
      </c>
      <c r="H10" s="15">
        <f t="shared" si="1"/>
        <v>39157.72</v>
      </c>
      <c r="I10" s="4" t="s">
        <v>14</v>
      </c>
      <c r="J10" s="5" t="s">
        <v>72</v>
      </c>
      <c r="K10" s="25">
        <v>228602</v>
      </c>
      <c r="L10" s="6" t="s">
        <v>135</v>
      </c>
      <c r="M10" s="6" t="s">
        <v>137</v>
      </c>
    </row>
    <row r="11" spans="1:13" s="2" customFormat="1" ht="60.75" x14ac:dyDescent="0.25">
      <c r="A11" s="4">
        <v>8</v>
      </c>
      <c r="B11" s="4" t="s">
        <v>143</v>
      </c>
      <c r="C11" s="11">
        <v>3500</v>
      </c>
      <c r="D11" s="14">
        <v>3500</v>
      </c>
      <c r="E11" s="4" t="s">
        <v>18</v>
      </c>
      <c r="F11" s="4" t="s">
        <v>140</v>
      </c>
      <c r="G11" s="4" t="str">
        <f t="shared" si="0"/>
        <v>นายอภิชาติ เพ็ชรบ้านนา</v>
      </c>
      <c r="H11" s="15">
        <f t="shared" si="1"/>
        <v>3500</v>
      </c>
      <c r="I11" s="4" t="s">
        <v>14</v>
      </c>
      <c r="J11" s="5" t="s">
        <v>73</v>
      </c>
      <c r="K11" s="25">
        <v>228606</v>
      </c>
      <c r="L11" s="6" t="s">
        <v>3</v>
      </c>
      <c r="M11" s="6" t="s">
        <v>3</v>
      </c>
    </row>
    <row r="12" spans="1:13" s="2" customFormat="1" ht="81" x14ac:dyDescent="0.25">
      <c r="A12" s="4">
        <v>9</v>
      </c>
      <c r="B12" s="4" t="s">
        <v>142</v>
      </c>
      <c r="C12" s="11">
        <v>7205.38</v>
      </c>
      <c r="D12" s="14">
        <v>7205.38</v>
      </c>
      <c r="E12" s="4" t="s">
        <v>18</v>
      </c>
      <c r="F12" s="4" t="s">
        <v>56</v>
      </c>
      <c r="G12" s="4" t="str">
        <f t="shared" si="0"/>
        <v>บริษัท โตโยต้าสุราษฎร์ธานีผู้จำหน่ายโตโยต้า จำกัด</v>
      </c>
      <c r="H12" s="15">
        <f t="shared" si="1"/>
        <v>7205.38</v>
      </c>
      <c r="I12" s="4" t="s">
        <v>14</v>
      </c>
      <c r="J12" s="5" t="s">
        <v>74</v>
      </c>
      <c r="K12" s="25">
        <v>228610</v>
      </c>
      <c r="L12" s="6" t="s">
        <v>136</v>
      </c>
      <c r="M12" s="6" t="s">
        <v>138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EB4F-077F-4B93-8774-344111637F4A}">
  <dimension ref="A1:M19"/>
  <sheetViews>
    <sheetView view="pageBreakPreview" topLeftCell="A16" zoomScale="70" zoomScaleNormal="70" zoomScaleSheetLayoutView="70" workbookViewId="0">
      <selection activeCell="A4" sqref="A4:A19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2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17" customWidth="1"/>
    <col min="11" max="11" width="13" style="26" bestFit="1" customWidth="1"/>
    <col min="12" max="12" width="18" style="3" bestFit="1" customWidth="1"/>
    <col min="13" max="13" width="18.85546875" style="3" bestFit="1" customWidth="1"/>
    <col min="14" max="16384" width="9.140625" style="1"/>
  </cols>
  <sheetData>
    <row r="1" spans="1:13" s="7" customForma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8" t="s">
        <v>0</v>
      </c>
      <c r="E3" s="8" t="s">
        <v>11</v>
      </c>
      <c r="F3" s="8" t="s">
        <v>48</v>
      </c>
      <c r="G3" s="8" t="s">
        <v>50</v>
      </c>
      <c r="H3" s="8" t="s">
        <v>49</v>
      </c>
      <c r="I3" s="8" t="s">
        <v>12</v>
      </c>
      <c r="J3" s="16" t="s">
        <v>13</v>
      </c>
      <c r="K3" s="16" t="s">
        <v>15</v>
      </c>
      <c r="L3" s="9" t="s">
        <v>16</v>
      </c>
      <c r="M3" s="9" t="s">
        <v>17</v>
      </c>
    </row>
    <row r="4" spans="1:13" s="2" customFormat="1" ht="81" x14ac:dyDescent="0.25">
      <c r="A4" s="4">
        <v>1</v>
      </c>
      <c r="B4" s="4" t="s">
        <v>92</v>
      </c>
      <c r="C4" s="11">
        <v>10000</v>
      </c>
      <c r="D4" s="14">
        <v>8497</v>
      </c>
      <c r="E4" s="4" t="s">
        <v>18</v>
      </c>
      <c r="F4" s="4" t="s">
        <v>87</v>
      </c>
      <c r="G4" s="4" t="str">
        <f t="shared" ref="G4:G19" si="0">F4</f>
        <v>โรงพิมพ์อาสารักษาดินแดน กรมการปกครอง</v>
      </c>
      <c r="H4" s="15">
        <f>D4</f>
        <v>8497</v>
      </c>
      <c r="I4" s="4" t="s">
        <v>14</v>
      </c>
      <c r="J4" s="5" t="s">
        <v>28</v>
      </c>
      <c r="K4" s="25">
        <v>45632</v>
      </c>
      <c r="L4" s="4">
        <v>68129111943</v>
      </c>
      <c r="M4" s="6" t="s">
        <v>88</v>
      </c>
    </row>
    <row r="5" spans="1:13" s="2" customFormat="1" ht="101.25" x14ac:dyDescent="0.25">
      <c r="A5" s="4">
        <v>2</v>
      </c>
      <c r="B5" s="4" t="s">
        <v>93</v>
      </c>
      <c r="C5" s="11">
        <v>10000</v>
      </c>
      <c r="D5" s="14">
        <v>8497</v>
      </c>
      <c r="E5" s="4" t="s">
        <v>18</v>
      </c>
      <c r="F5" s="4" t="s">
        <v>87</v>
      </c>
      <c r="G5" s="4" t="str">
        <f t="shared" si="0"/>
        <v>โรงพิมพ์อาสารักษาดินแดน กรมการปกครอง</v>
      </c>
      <c r="H5" s="15">
        <f t="shared" ref="H5:H19" si="1">D5</f>
        <v>8497</v>
      </c>
      <c r="I5" s="4" t="s">
        <v>14</v>
      </c>
      <c r="J5" s="5" t="s">
        <v>29</v>
      </c>
      <c r="K5" s="25">
        <v>45630</v>
      </c>
      <c r="L5" s="4">
        <v>68129114096</v>
      </c>
      <c r="M5" s="6" t="s">
        <v>89</v>
      </c>
    </row>
    <row r="6" spans="1:13" s="2" customFormat="1" ht="81" x14ac:dyDescent="0.25">
      <c r="A6" s="4">
        <v>3</v>
      </c>
      <c r="B6" s="4" t="s">
        <v>91</v>
      </c>
      <c r="C6" s="11">
        <v>1328</v>
      </c>
      <c r="D6" s="14">
        <v>1328</v>
      </c>
      <c r="E6" s="4" t="s">
        <v>18</v>
      </c>
      <c r="F6" s="4" t="s">
        <v>87</v>
      </c>
      <c r="G6" s="4" t="str">
        <f t="shared" si="0"/>
        <v>โรงพิมพ์อาสารักษาดินแดน กรมการปกครอง</v>
      </c>
      <c r="H6" s="15">
        <f t="shared" si="1"/>
        <v>1328</v>
      </c>
      <c r="I6" s="4" t="s">
        <v>14</v>
      </c>
      <c r="J6" s="5" t="s">
        <v>60</v>
      </c>
      <c r="K6" s="25">
        <v>45638</v>
      </c>
      <c r="L6" s="4" t="s">
        <v>3</v>
      </c>
      <c r="M6" s="6" t="s">
        <v>3</v>
      </c>
    </row>
    <row r="7" spans="1:13" s="2" customFormat="1" ht="101.25" x14ac:dyDescent="0.25">
      <c r="A7" s="4">
        <v>4</v>
      </c>
      <c r="B7" s="4" t="s">
        <v>94</v>
      </c>
      <c r="C7" s="11">
        <v>20000</v>
      </c>
      <c r="D7" s="14">
        <v>15708</v>
      </c>
      <c r="E7" s="4" t="s">
        <v>18</v>
      </c>
      <c r="F7" s="4" t="s">
        <v>87</v>
      </c>
      <c r="G7" s="4" t="str">
        <f t="shared" si="0"/>
        <v>โรงพิมพ์อาสารักษาดินแดน กรมการปกครอง</v>
      </c>
      <c r="H7" s="15">
        <f t="shared" si="1"/>
        <v>15708</v>
      </c>
      <c r="I7" s="4" t="s">
        <v>14</v>
      </c>
      <c r="J7" s="5" t="s">
        <v>61</v>
      </c>
      <c r="K7" s="25">
        <v>45638</v>
      </c>
      <c r="L7" s="4">
        <v>68129499340</v>
      </c>
      <c r="M7" s="6" t="s">
        <v>90</v>
      </c>
    </row>
    <row r="8" spans="1:13" s="2" customFormat="1" ht="60.75" x14ac:dyDescent="0.25">
      <c r="A8" s="4">
        <v>5</v>
      </c>
      <c r="B8" s="4" t="s">
        <v>130</v>
      </c>
      <c r="C8" s="11">
        <v>42000</v>
      </c>
      <c r="D8" s="14">
        <v>42000</v>
      </c>
      <c r="E8" s="4" t="s">
        <v>18</v>
      </c>
      <c r="F8" s="4" t="s">
        <v>129</v>
      </c>
      <c r="G8" s="4" t="str">
        <f t="shared" si="0"/>
        <v>ร้านจันเจ้าฟ้าวัสดุภัณฑ์</v>
      </c>
      <c r="H8" s="15">
        <f t="shared" si="1"/>
        <v>42000</v>
      </c>
      <c r="I8" s="4" t="s">
        <v>14</v>
      </c>
      <c r="J8" s="5" t="s">
        <v>29</v>
      </c>
      <c r="K8" s="25">
        <v>228614</v>
      </c>
      <c r="L8" s="4">
        <v>68119502898</v>
      </c>
      <c r="M8" s="6" t="s">
        <v>126</v>
      </c>
    </row>
    <row r="9" spans="1:13" s="2" customFormat="1" ht="60.75" x14ac:dyDescent="0.25">
      <c r="A9" s="4">
        <v>6</v>
      </c>
      <c r="B9" s="4" t="s">
        <v>131</v>
      </c>
      <c r="C9" s="11">
        <v>52000</v>
      </c>
      <c r="D9" s="14">
        <v>52000</v>
      </c>
      <c r="E9" s="4" t="s">
        <v>18</v>
      </c>
      <c r="F9" s="4" t="s">
        <v>4</v>
      </c>
      <c r="G9" s="4" t="str">
        <f t="shared" si="0"/>
        <v>เทียนโชค เซอร์วิส</v>
      </c>
      <c r="H9" s="15">
        <f t="shared" si="1"/>
        <v>52000</v>
      </c>
      <c r="I9" s="4" t="s">
        <v>14</v>
      </c>
      <c r="J9" s="5" t="s">
        <v>30</v>
      </c>
      <c r="K9" s="25">
        <v>228614</v>
      </c>
      <c r="L9" s="4">
        <v>68119503560</v>
      </c>
      <c r="M9" s="6" t="s">
        <v>127</v>
      </c>
    </row>
    <row r="10" spans="1:13" s="2" customFormat="1" ht="81" x14ac:dyDescent="0.25">
      <c r="A10" s="4">
        <v>7</v>
      </c>
      <c r="B10" s="4" t="s">
        <v>92</v>
      </c>
      <c r="C10" s="11">
        <v>95146.5</v>
      </c>
      <c r="D10" s="14">
        <v>95176.5</v>
      </c>
      <c r="E10" s="4" t="s">
        <v>18</v>
      </c>
      <c r="F10" s="4" t="s">
        <v>125</v>
      </c>
      <c r="G10" s="4" t="str">
        <f t="shared" si="0"/>
        <v>ร้านเส้นสีกราฟฟิค</v>
      </c>
      <c r="H10" s="15">
        <f t="shared" si="1"/>
        <v>95176.5</v>
      </c>
      <c r="I10" s="4" t="s">
        <v>14</v>
      </c>
      <c r="J10" s="5" t="s">
        <v>31</v>
      </c>
      <c r="K10" s="25">
        <v>228623</v>
      </c>
      <c r="L10" s="4">
        <v>68129145043</v>
      </c>
      <c r="M10" s="6" t="s">
        <v>128</v>
      </c>
    </row>
    <row r="11" spans="1:13" ht="60.75" x14ac:dyDescent="0.25">
      <c r="A11" s="4">
        <v>8</v>
      </c>
      <c r="B11" s="4" t="s">
        <v>156</v>
      </c>
      <c r="C11" s="19">
        <v>5000</v>
      </c>
      <c r="D11" s="19">
        <v>4949.82</v>
      </c>
      <c r="E11" s="4" t="s">
        <v>18</v>
      </c>
      <c r="F11" s="22" t="s">
        <v>53</v>
      </c>
      <c r="G11" s="4" t="str">
        <f t="shared" si="0"/>
        <v>หจก.พระแสงโฆษณา</v>
      </c>
      <c r="H11" s="19">
        <f t="shared" si="1"/>
        <v>4949.82</v>
      </c>
      <c r="I11" s="4" t="s">
        <v>14</v>
      </c>
      <c r="J11" s="5" t="s">
        <v>75</v>
      </c>
      <c r="K11" s="25">
        <v>228616</v>
      </c>
      <c r="L11" s="20" t="s">
        <v>145</v>
      </c>
      <c r="M11" s="20" t="s">
        <v>149</v>
      </c>
    </row>
    <row r="12" spans="1:13" ht="101.25" x14ac:dyDescent="0.25">
      <c r="A12" s="4">
        <v>9</v>
      </c>
      <c r="B12" s="4" t="s">
        <v>157</v>
      </c>
      <c r="C12" s="19">
        <v>80000</v>
      </c>
      <c r="D12" s="19">
        <v>74750.2</v>
      </c>
      <c r="E12" s="4" t="s">
        <v>18</v>
      </c>
      <c r="F12" s="22" t="s">
        <v>125</v>
      </c>
      <c r="G12" s="4" t="str">
        <f t="shared" si="0"/>
        <v>ร้านเส้นสีกราฟฟิค</v>
      </c>
      <c r="H12" s="19">
        <f t="shared" si="1"/>
        <v>74750.2</v>
      </c>
      <c r="I12" s="4" t="s">
        <v>14</v>
      </c>
      <c r="J12" s="5" t="s">
        <v>76</v>
      </c>
      <c r="K12" s="25">
        <v>228623</v>
      </c>
      <c r="L12" s="20" t="s">
        <v>158</v>
      </c>
      <c r="M12" s="20" t="s">
        <v>150</v>
      </c>
    </row>
    <row r="13" spans="1:13" ht="60.75" x14ac:dyDescent="0.25">
      <c r="A13" s="4">
        <v>10</v>
      </c>
      <c r="B13" s="4" t="s">
        <v>159</v>
      </c>
      <c r="C13" s="19">
        <v>2250</v>
      </c>
      <c r="D13" s="19">
        <v>2250</v>
      </c>
      <c r="E13" s="4" t="s">
        <v>18</v>
      </c>
      <c r="F13" s="22" t="s">
        <v>54</v>
      </c>
      <c r="G13" s="4" t="str">
        <f t="shared" si="0"/>
        <v>ร้านเบิ้ลยางยนต์</v>
      </c>
      <c r="H13" s="19">
        <f t="shared" si="1"/>
        <v>2250</v>
      </c>
      <c r="I13" s="4" t="s">
        <v>14</v>
      </c>
      <c r="J13" s="5" t="s">
        <v>77</v>
      </c>
      <c r="K13" s="25">
        <v>228627</v>
      </c>
      <c r="L13" s="20" t="s">
        <v>3</v>
      </c>
      <c r="M13" s="20" t="s">
        <v>3</v>
      </c>
    </row>
    <row r="14" spans="1:13" ht="60.75" x14ac:dyDescent="0.25">
      <c r="A14" s="4">
        <v>11</v>
      </c>
      <c r="B14" s="4" t="s">
        <v>160</v>
      </c>
      <c r="C14" s="19">
        <v>1232.6400000000001</v>
      </c>
      <c r="D14" s="19">
        <v>1232.6400000000001</v>
      </c>
      <c r="E14" s="4" t="s">
        <v>18</v>
      </c>
      <c r="F14" s="22" t="s">
        <v>53</v>
      </c>
      <c r="G14" s="4" t="str">
        <f t="shared" si="0"/>
        <v>หจก.พระแสงโฆษณา</v>
      </c>
      <c r="H14" s="19">
        <f t="shared" si="1"/>
        <v>1232.6400000000001</v>
      </c>
      <c r="I14" s="4" t="s">
        <v>14</v>
      </c>
      <c r="J14" s="5" t="s">
        <v>78</v>
      </c>
      <c r="K14" s="25">
        <v>228630</v>
      </c>
      <c r="L14" s="20" t="s">
        <v>3</v>
      </c>
      <c r="M14" s="20" t="s">
        <v>3</v>
      </c>
    </row>
    <row r="15" spans="1:13" ht="81" x14ac:dyDescent="0.25">
      <c r="A15" s="4">
        <v>12</v>
      </c>
      <c r="B15" s="4" t="s">
        <v>161</v>
      </c>
      <c r="C15" s="19">
        <v>4300</v>
      </c>
      <c r="D15" s="19">
        <v>4300</v>
      </c>
      <c r="E15" s="4" t="s">
        <v>18</v>
      </c>
      <c r="F15" s="22" t="s">
        <v>154</v>
      </c>
      <c r="G15" s="4" t="str">
        <f t="shared" si="0"/>
        <v>นางสาวสุกัญญา พรมภักดิ์</v>
      </c>
      <c r="H15" s="19">
        <f t="shared" si="1"/>
        <v>4300</v>
      </c>
      <c r="I15" s="4" t="s">
        <v>14</v>
      </c>
      <c r="J15" s="5" t="s">
        <v>79</v>
      </c>
      <c r="K15" s="25">
        <v>228634</v>
      </c>
      <c r="L15" s="20" t="s">
        <v>3</v>
      </c>
      <c r="M15" s="20" t="s">
        <v>3</v>
      </c>
    </row>
    <row r="16" spans="1:13" ht="81" x14ac:dyDescent="0.25">
      <c r="A16" s="4">
        <v>13</v>
      </c>
      <c r="B16" s="4" t="s">
        <v>162</v>
      </c>
      <c r="C16" s="19">
        <v>5000</v>
      </c>
      <c r="D16" s="19">
        <v>2500</v>
      </c>
      <c r="E16" s="4" t="s">
        <v>18</v>
      </c>
      <c r="F16" s="22" t="s">
        <v>6</v>
      </c>
      <c r="G16" s="4" t="str">
        <f t="shared" si="0"/>
        <v>นายวิทยา เพชรแดง</v>
      </c>
      <c r="H16" s="19">
        <f t="shared" si="1"/>
        <v>2500</v>
      </c>
      <c r="I16" s="4" t="s">
        <v>14</v>
      </c>
      <c r="J16" s="5" t="s">
        <v>80</v>
      </c>
      <c r="K16" s="25">
        <v>228638</v>
      </c>
      <c r="L16" s="20" t="s">
        <v>146</v>
      </c>
      <c r="M16" s="20" t="s">
        <v>151</v>
      </c>
    </row>
    <row r="17" spans="1:13" ht="121.5" x14ac:dyDescent="0.3">
      <c r="A17" s="4">
        <v>14</v>
      </c>
      <c r="B17" s="23" t="s">
        <v>163</v>
      </c>
      <c r="C17" s="19">
        <v>21703.88</v>
      </c>
      <c r="D17" s="19">
        <v>21703.88</v>
      </c>
      <c r="E17" s="4" t="s">
        <v>18</v>
      </c>
      <c r="F17" s="22" t="s">
        <v>125</v>
      </c>
      <c r="G17" s="4" t="str">
        <f t="shared" si="0"/>
        <v>ร้านเส้นสีกราฟฟิค</v>
      </c>
      <c r="H17" s="19">
        <f t="shared" si="1"/>
        <v>21703.88</v>
      </c>
      <c r="I17" s="4" t="s">
        <v>14</v>
      </c>
      <c r="J17" s="5" t="s">
        <v>81</v>
      </c>
      <c r="K17" s="25">
        <v>228638</v>
      </c>
      <c r="L17" s="20" t="s">
        <v>147</v>
      </c>
      <c r="M17" s="20" t="s">
        <v>152</v>
      </c>
    </row>
    <row r="18" spans="1:13" ht="60.75" x14ac:dyDescent="0.25">
      <c r="A18" s="4">
        <v>15</v>
      </c>
      <c r="B18" s="4" t="s">
        <v>164</v>
      </c>
      <c r="C18" s="19">
        <v>39820</v>
      </c>
      <c r="D18" s="19">
        <v>39820</v>
      </c>
      <c r="E18" s="4" t="s">
        <v>18</v>
      </c>
      <c r="F18" s="22" t="s">
        <v>155</v>
      </c>
      <c r="G18" s="4" t="str">
        <f t="shared" si="0"/>
        <v>นายศราชัน อนุภักดิ์</v>
      </c>
      <c r="H18" s="19">
        <f t="shared" si="1"/>
        <v>39820</v>
      </c>
      <c r="I18" s="4" t="s">
        <v>14</v>
      </c>
      <c r="J18" s="5" t="s">
        <v>83</v>
      </c>
      <c r="K18" s="25">
        <v>228641</v>
      </c>
      <c r="L18" s="20" t="s">
        <v>148</v>
      </c>
      <c r="M18" s="20" t="s">
        <v>153</v>
      </c>
    </row>
    <row r="19" spans="1:13" ht="121.5" x14ac:dyDescent="0.25">
      <c r="A19" s="4">
        <v>16</v>
      </c>
      <c r="B19" s="4" t="s">
        <v>165</v>
      </c>
      <c r="C19" s="19">
        <v>4720</v>
      </c>
      <c r="D19" s="19">
        <v>4720</v>
      </c>
      <c r="E19" s="4" t="s">
        <v>18</v>
      </c>
      <c r="F19" s="22" t="s">
        <v>154</v>
      </c>
      <c r="G19" s="4" t="str">
        <f t="shared" si="0"/>
        <v>นางสาวสุกัญญา พรมภักดิ์</v>
      </c>
      <c r="H19" s="19">
        <f t="shared" si="1"/>
        <v>4720</v>
      </c>
      <c r="I19" s="4" t="s">
        <v>14</v>
      </c>
      <c r="J19" s="5" t="s">
        <v>144</v>
      </c>
      <c r="K19" s="25">
        <v>228642</v>
      </c>
      <c r="L19" s="20" t="s">
        <v>3</v>
      </c>
      <c r="M19" s="20" t="s">
        <v>3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0ED-9BA0-483A-B795-14BD96E50AB9}">
  <dimension ref="A1:M5"/>
  <sheetViews>
    <sheetView view="pageBreakPreview" zoomScale="55" zoomScaleNormal="70" zoomScaleSheetLayoutView="55" workbookViewId="0">
      <selection activeCell="F5" sqref="F5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4.7109375" style="12" customWidth="1"/>
    <col min="5" max="5" width="15.42578125" style="1" customWidth="1"/>
    <col min="6" max="7" width="15.85546875" style="1" customWidth="1"/>
    <col min="8" max="8" width="15.85546875" style="12" customWidth="1"/>
    <col min="9" max="9" width="18.7109375" style="1" customWidth="1"/>
    <col min="10" max="10" width="18.28515625" style="17" customWidth="1"/>
    <col min="11" max="11" width="12.140625" style="1" bestFit="1" customWidth="1"/>
    <col min="12" max="12" width="18" style="3" bestFit="1" customWidth="1"/>
    <col min="13" max="13" width="19.140625" style="1" bestFit="1" customWidth="1"/>
    <col min="14" max="16384" width="9.140625" style="1"/>
  </cols>
  <sheetData>
    <row r="1" spans="1:13" s="7" customFormat="1" x14ac:dyDescent="0.25">
      <c r="A1" s="28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 t="s">
        <v>167</v>
      </c>
      <c r="C4" s="11">
        <v>100000</v>
      </c>
      <c r="D4" s="18">
        <v>73197</v>
      </c>
      <c r="E4" s="4" t="s">
        <v>18</v>
      </c>
      <c r="F4" s="4" t="s">
        <v>9</v>
      </c>
      <c r="G4" s="4" t="str">
        <f t="shared" ref="G4:G5" si="0">F4</f>
        <v>ร้านควนนิยมการไฟฟ้า</v>
      </c>
      <c r="H4" s="11">
        <f>D4</f>
        <v>73197</v>
      </c>
      <c r="I4" s="4" t="s">
        <v>14</v>
      </c>
      <c r="J4" s="5" t="s">
        <v>26</v>
      </c>
      <c r="K4" s="13">
        <v>228663</v>
      </c>
      <c r="L4" s="4">
        <v>69019261559</v>
      </c>
      <c r="M4" s="6" t="s">
        <v>166</v>
      </c>
    </row>
    <row r="5" spans="1:13" s="2" customFormat="1" ht="81" x14ac:dyDescent="0.25">
      <c r="A5" s="4">
        <v>2</v>
      </c>
      <c r="B5" s="4" t="s">
        <v>134</v>
      </c>
      <c r="C5" s="11">
        <v>5000</v>
      </c>
      <c r="D5" s="18">
        <v>3852</v>
      </c>
      <c r="E5" s="4" t="s">
        <v>18</v>
      </c>
      <c r="F5" s="22" t="s">
        <v>53</v>
      </c>
      <c r="G5" s="4" t="str">
        <f t="shared" si="0"/>
        <v>หจก.พระแสงโฆษณา</v>
      </c>
      <c r="H5" s="11">
        <f t="shared" ref="H5" si="1">D5</f>
        <v>3852</v>
      </c>
      <c r="I5" s="4" t="s">
        <v>14</v>
      </c>
      <c r="J5" s="5" t="s">
        <v>169</v>
      </c>
      <c r="K5" s="13">
        <v>228673</v>
      </c>
      <c r="L5" s="4">
        <v>69019507061</v>
      </c>
      <c r="M5" s="6" t="s">
        <v>168</v>
      </c>
    </row>
  </sheetData>
  <mergeCells count="2">
    <mergeCell ref="A1:M1"/>
    <mergeCell ref="A2:M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A8CE-9F87-4997-A7E4-60D2623BBCD3}">
  <dimension ref="A1:M6"/>
  <sheetViews>
    <sheetView view="pageBreakPreview" zoomScale="40" zoomScaleNormal="55" zoomScaleSheetLayoutView="40" workbookViewId="0">
      <selection activeCell="G12" sqref="G12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8" style="1" customWidth="1"/>
    <col min="12" max="12" width="18.28515625" style="3" bestFit="1" customWidth="1"/>
    <col min="13" max="13" width="23.5703125" style="1" customWidth="1"/>
    <col min="14" max="16384" width="9.140625" style="1"/>
  </cols>
  <sheetData>
    <row r="1" spans="1:13" s="7" customForma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 t="s">
        <v>181</v>
      </c>
      <c r="C4" s="11">
        <v>10000</v>
      </c>
      <c r="D4" s="18">
        <v>9990</v>
      </c>
      <c r="E4" s="4" t="s">
        <v>18</v>
      </c>
      <c r="F4" s="4" t="s">
        <v>7</v>
      </c>
      <c r="G4" s="4" t="str">
        <f t="shared" ref="G4:G6" si="0">F4</f>
        <v>ร้านจำเริญพาณิชย์</v>
      </c>
      <c r="H4" s="11">
        <f>D4</f>
        <v>9990</v>
      </c>
      <c r="I4" s="4" t="s">
        <v>14</v>
      </c>
      <c r="J4" s="5" t="s">
        <v>32</v>
      </c>
      <c r="K4" s="13">
        <v>228677</v>
      </c>
      <c r="L4" s="6" t="s">
        <v>176</v>
      </c>
      <c r="M4" s="6" t="s">
        <v>178</v>
      </c>
    </row>
    <row r="5" spans="1:13" s="2" customFormat="1" ht="60.75" x14ac:dyDescent="0.25">
      <c r="A5" s="4">
        <v>2</v>
      </c>
      <c r="B5" s="4" t="s">
        <v>58</v>
      </c>
      <c r="C5" s="11">
        <v>25000</v>
      </c>
      <c r="D5" s="18">
        <v>23550</v>
      </c>
      <c r="E5" s="4" t="s">
        <v>18</v>
      </c>
      <c r="F5" s="4" t="s">
        <v>84</v>
      </c>
      <c r="G5" s="4" t="str">
        <f t="shared" si="0"/>
        <v>ร้านเจ๊เขียวบริการ</v>
      </c>
      <c r="H5" s="11">
        <f t="shared" ref="H5:H6" si="1">D5</f>
        <v>23550</v>
      </c>
      <c r="I5" s="4" t="s">
        <v>14</v>
      </c>
      <c r="J5" s="5" t="s">
        <v>33</v>
      </c>
      <c r="K5" s="13">
        <v>228691</v>
      </c>
      <c r="L5" s="6" t="s">
        <v>177</v>
      </c>
      <c r="M5" s="6" t="s">
        <v>179</v>
      </c>
    </row>
    <row r="6" spans="1:13" s="2" customFormat="1" ht="60.75" x14ac:dyDescent="0.25">
      <c r="A6" s="4">
        <v>3</v>
      </c>
      <c r="B6" s="4" t="s">
        <v>183</v>
      </c>
      <c r="C6" s="11">
        <v>84000</v>
      </c>
      <c r="D6" s="18">
        <v>84000</v>
      </c>
      <c r="E6" s="4" t="s">
        <v>18</v>
      </c>
      <c r="F6" s="4" t="s">
        <v>8</v>
      </c>
      <c r="G6" s="4" t="str">
        <f t="shared" si="0"/>
        <v>ร้านจันทร์เจ้าฟ้าวัสดุภัณฑ์</v>
      </c>
      <c r="H6" s="11">
        <f t="shared" si="1"/>
        <v>84000</v>
      </c>
      <c r="I6" s="4" t="s">
        <v>14</v>
      </c>
      <c r="J6" s="5" t="s">
        <v>34</v>
      </c>
      <c r="K6" s="13">
        <v>228692</v>
      </c>
      <c r="L6" s="6" t="s">
        <v>182</v>
      </c>
      <c r="M6" s="6" t="s">
        <v>180</v>
      </c>
    </row>
  </sheetData>
  <mergeCells count="2">
    <mergeCell ref="A1:M1"/>
    <mergeCell ref="A2:M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21FD-93FA-49AB-9563-679719CA2551}">
  <dimension ref="A1:M21"/>
  <sheetViews>
    <sheetView view="pageBreakPreview" topLeftCell="A17" zoomScale="70" zoomScaleNormal="70" zoomScaleSheetLayoutView="70" workbookViewId="0">
      <selection activeCell="A4" sqref="A4:A21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1.5703125" style="1" bestFit="1" customWidth="1"/>
    <col min="12" max="12" width="18" style="3" bestFit="1" customWidth="1"/>
    <col min="13" max="13" width="19.7109375" style="1" bestFit="1" customWidth="1"/>
    <col min="14" max="16384" width="9.140625" style="1"/>
  </cols>
  <sheetData>
    <row r="1" spans="1:13" s="7" customFormat="1" x14ac:dyDescent="0.25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 t="s">
        <v>190</v>
      </c>
      <c r="C4" s="11">
        <v>60000</v>
      </c>
      <c r="D4" s="18">
        <v>51000</v>
      </c>
      <c r="E4" s="4" t="s">
        <v>18</v>
      </c>
      <c r="F4" s="4" t="s">
        <v>191</v>
      </c>
      <c r="G4" s="4" t="str">
        <f t="shared" ref="G4:G21" si="0">F4</f>
        <v xml:space="preserve"> ร้านทิพย์สุวรรณเวชภัณฑ์</v>
      </c>
      <c r="H4" s="11">
        <f t="shared" ref="H4:H21" si="1">D4</f>
        <v>51000</v>
      </c>
      <c r="I4" s="4" t="s">
        <v>14</v>
      </c>
      <c r="J4" s="5" t="s">
        <v>35</v>
      </c>
      <c r="K4" s="13">
        <v>228708</v>
      </c>
      <c r="L4" s="6" t="s">
        <v>186</v>
      </c>
      <c r="M4" s="6" t="s">
        <v>188</v>
      </c>
    </row>
    <row r="5" spans="1:13" s="2" customFormat="1" ht="60.75" x14ac:dyDescent="0.25">
      <c r="A5" s="4">
        <v>2</v>
      </c>
      <c r="B5" s="4" t="s">
        <v>192</v>
      </c>
      <c r="C5" s="11">
        <v>900</v>
      </c>
      <c r="D5" s="18">
        <v>629.6</v>
      </c>
      <c r="E5" s="4" t="s">
        <v>18</v>
      </c>
      <c r="F5" s="4" t="s">
        <v>2</v>
      </c>
      <c r="G5" s="4" t="str">
        <f t="shared" si="0"/>
        <v>บริษัท สุพล รัตนา ออยล์ จำกัด</v>
      </c>
      <c r="H5" s="11">
        <f t="shared" si="1"/>
        <v>629.6</v>
      </c>
      <c r="I5" s="4" t="s">
        <v>14</v>
      </c>
      <c r="J5" s="5" t="s">
        <v>36</v>
      </c>
      <c r="K5" s="13">
        <v>228719</v>
      </c>
      <c r="L5" s="6" t="s">
        <v>187</v>
      </c>
      <c r="M5" s="6" t="s">
        <v>189</v>
      </c>
    </row>
    <row r="6" spans="1:13" s="2" customFormat="1" ht="60.75" x14ac:dyDescent="0.25">
      <c r="A6" s="4">
        <v>3</v>
      </c>
      <c r="B6" s="4" t="s">
        <v>204</v>
      </c>
      <c r="C6" s="11">
        <v>2080</v>
      </c>
      <c r="D6" s="18">
        <v>2080</v>
      </c>
      <c r="E6" s="4" t="s">
        <v>18</v>
      </c>
      <c r="F6" s="4" t="s">
        <v>203</v>
      </c>
      <c r="G6" s="4" t="str">
        <f t="shared" si="0"/>
        <v>ร้านนิยมการเกษตร</v>
      </c>
      <c r="H6" s="11">
        <f t="shared" si="1"/>
        <v>2080</v>
      </c>
      <c r="I6" s="4" t="s">
        <v>14</v>
      </c>
      <c r="J6" s="5" t="s">
        <v>37</v>
      </c>
      <c r="K6" s="13">
        <v>228721</v>
      </c>
      <c r="L6" s="6" t="s">
        <v>193</v>
      </c>
      <c r="M6" s="6" t="s">
        <v>198</v>
      </c>
    </row>
    <row r="7" spans="1:13" s="2" customFormat="1" ht="60.75" x14ac:dyDescent="0.25">
      <c r="A7" s="4">
        <v>4</v>
      </c>
      <c r="B7" s="4" t="s">
        <v>205</v>
      </c>
      <c r="C7" s="11">
        <v>1750</v>
      </c>
      <c r="D7" s="18">
        <v>1750</v>
      </c>
      <c r="E7" s="4" t="s">
        <v>18</v>
      </c>
      <c r="F7" s="4" t="s">
        <v>85</v>
      </c>
      <c r="G7" s="4" t="str">
        <f t="shared" si="0"/>
        <v>บริษัท พ.ศีกษาภัณฑ์ เวียงสระ จำกัด</v>
      </c>
      <c r="H7" s="11">
        <f t="shared" si="1"/>
        <v>1750</v>
      </c>
      <c r="I7" s="4" t="s">
        <v>14</v>
      </c>
      <c r="J7" s="5" t="s">
        <v>38</v>
      </c>
      <c r="K7" s="13">
        <v>228721</v>
      </c>
      <c r="L7" s="6" t="s">
        <v>194</v>
      </c>
      <c r="M7" s="6" t="s">
        <v>201</v>
      </c>
    </row>
    <row r="8" spans="1:13" s="2" customFormat="1" ht="81" x14ac:dyDescent="0.25">
      <c r="A8" s="4">
        <v>5</v>
      </c>
      <c r="B8" s="4" t="s">
        <v>206</v>
      </c>
      <c r="C8" s="11">
        <v>17140</v>
      </c>
      <c r="D8" s="18">
        <v>17140</v>
      </c>
      <c r="E8" s="4" t="s">
        <v>18</v>
      </c>
      <c r="F8" s="4" t="s">
        <v>85</v>
      </c>
      <c r="G8" s="4" t="str">
        <f t="shared" si="0"/>
        <v>บริษัท พ.ศีกษาภัณฑ์ เวียงสระ จำกัด</v>
      </c>
      <c r="H8" s="11">
        <f t="shared" si="1"/>
        <v>17140</v>
      </c>
      <c r="I8" s="4" t="s">
        <v>14</v>
      </c>
      <c r="J8" s="5" t="s">
        <v>39</v>
      </c>
      <c r="K8" s="13">
        <v>228722</v>
      </c>
      <c r="L8" s="6" t="s">
        <v>195</v>
      </c>
      <c r="M8" s="6" t="s">
        <v>199</v>
      </c>
    </row>
    <row r="9" spans="1:13" ht="60.75" x14ac:dyDescent="0.25">
      <c r="A9" s="4">
        <v>6</v>
      </c>
      <c r="B9" s="29" t="s">
        <v>207</v>
      </c>
      <c r="C9" s="19">
        <v>11000</v>
      </c>
      <c r="D9" s="18">
        <v>11000</v>
      </c>
      <c r="E9" s="4" t="s">
        <v>18</v>
      </c>
      <c r="F9" s="22" t="s">
        <v>9</v>
      </c>
      <c r="G9" s="4" t="str">
        <f t="shared" si="0"/>
        <v>ร้านควนนิยมการไฟฟ้า</v>
      </c>
      <c r="H9" s="11">
        <f t="shared" si="1"/>
        <v>11000</v>
      </c>
      <c r="I9" s="4" t="s">
        <v>14</v>
      </c>
      <c r="J9" s="5" t="s">
        <v>40</v>
      </c>
      <c r="K9" s="13">
        <v>228722</v>
      </c>
      <c r="L9" s="20" t="s">
        <v>196</v>
      </c>
      <c r="M9" s="20" t="s">
        <v>200</v>
      </c>
    </row>
    <row r="10" spans="1:13" ht="60.75" x14ac:dyDescent="0.25">
      <c r="A10" s="4">
        <v>7</v>
      </c>
      <c r="B10" s="29" t="s">
        <v>208</v>
      </c>
      <c r="C10" s="19">
        <v>24950</v>
      </c>
      <c r="D10" s="18">
        <v>24950</v>
      </c>
      <c r="E10" s="4" t="s">
        <v>18</v>
      </c>
      <c r="F10" s="22" t="s">
        <v>9</v>
      </c>
      <c r="G10" s="4" t="str">
        <f t="shared" si="0"/>
        <v>ร้านควนนิยมการไฟฟ้า</v>
      </c>
      <c r="H10" s="11">
        <f t="shared" si="1"/>
        <v>24950</v>
      </c>
      <c r="I10" s="4" t="s">
        <v>14</v>
      </c>
      <c r="J10" s="5" t="s">
        <v>71</v>
      </c>
      <c r="K10" s="13">
        <v>228722</v>
      </c>
      <c r="L10" s="20" t="s">
        <v>197</v>
      </c>
      <c r="M10" s="20" t="s">
        <v>202</v>
      </c>
    </row>
    <row r="11" spans="1:13" ht="60.75" x14ac:dyDescent="0.25">
      <c r="A11" s="4">
        <v>8</v>
      </c>
      <c r="B11" s="4" t="s">
        <v>228</v>
      </c>
      <c r="C11" s="19">
        <v>2000</v>
      </c>
      <c r="D11" s="19">
        <v>1874.64</v>
      </c>
      <c r="E11" s="4" t="s">
        <v>18</v>
      </c>
      <c r="F11" s="22" t="s">
        <v>53</v>
      </c>
      <c r="G11" s="22" t="str">
        <f t="shared" si="0"/>
        <v>หจก.พระแสงโฆษณา</v>
      </c>
      <c r="H11" s="11">
        <f t="shared" si="1"/>
        <v>1874.64</v>
      </c>
      <c r="I11" s="4" t="s">
        <v>14</v>
      </c>
      <c r="J11" s="5" t="s">
        <v>184</v>
      </c>
      <c r="K11" s="13">
        <v>228708</v>
      </c>
      <c r="L11" s="20" t="s">
        <v>218</v>
      </c>
      <c r="M11" s="20" t="s">
        <v>223</v>
      </c>
    </row>
    <row r="12" spans="1:13" ht="60.75" x14ac:dyDescent="0.25">
      <c r="A12" s="4">
        <v>9</v>
      </c>
      <c r="B12" s="4" t="s">
        <v>229</v>
      </c>
      <c r="C12" s="19">
        <v>1000</v>
      </c>
      <c r="D12" s="19">
        <v>1000</v>
      </c>
      <c r="E12" s="4" t="s">
        <v>18</v>
      </c>
      <c r="F12" s="22" t="s">
        <v>55</v>
      </c>
      <c r="G12" s="22" t="str">
        <f t="shared" si="0"/>
        <v>นายสุริยา วรประดิษฐ์</v>
      </c>
      <c r="H12" s="11">
        <f t="shared" si="1"/>
        <v>1000</v>
      </c>
      <c r="I12" s="4" t="s">
        <v>14</v>
      </c>
      <c r="J12" s="5" t="s">
        <v>209</v>
      </c>
      <c r="K12" s="13">
        <v>228708</v>
      </c>
      <c r="L12" s="20" t="s">
        <v>219</v>
      </c>
      <c r="M12" s="20" t="s">
        <v>224</v>
      </c>
    </row>
    <row r="13" spans="1:13" ht="60.75" x14ac:dyDescent="0.25">
      <c r="A13" s="4">
        <v>10</v>
      </c>
      <c r="B13" s="4" t="s">
        <v>230</v>
      </c>
      <c r="C13" s="19">
        <v>420</v>
      </c>
      <c r="D13" s="19">
        <v>420</v>
      </c>
      <c r="E13" s="4" t="s">
        <v>18</v>
      </c>
      <c r="F13" s="22" t="s">
        <v>53</v>
      </c>
      <c r="G13" s="22" t="str">
        <f t="shared" si="0"/>
        <v>หจก.พระแสงโฆษณา</v>
      </c>
      <c r="H13" s="11">
        <f t="shared" si="1"/>
        <v>420</v>
      </c>
      <c r="I13" s="4" t="s">
        <v>14</v>
      </c>
      <c r="J13" s="5" t="s">
        <v>210</v>
      </c>
      <c r="K13" s="13">
        <v>228711</v>
      </c>
      <c r="L13" s="20" t="s">
        <v>220</v>
      </c>
      <c r="M13" s="20" t="s">
        <v>225</v>
      </c>
    </row>
    <row r="14" spans="1:13" ht="60.75" x14ac:dyDescent="0.25">
      <c r="A14" s="4">
        <v>11</v>
      </c>
      <c r="B14" s="4" t="s">
        <v>231</v>
      </c>
      <c r="C14" s="19">
        <v>5000</v>
      </c>
      <c r="D14" s="19">
        <v>2660</v>
      </c>
      <c r="E14" s="4" t="s">
        <v>18</v>
      </c>
      <c r="F14" s="22" t="s">
        <v>53</v>
      </c>
      <c r="G14" s="22" t="str">
        <f t="shared" si="0"/>
        <v>หจก.พระแสงโฆษณา</v>
      </c>
      <c r="H14" s="11">
        <f t="shared" si="1"/>
        <v>2660</v>
      </c>
      <c r="I14" s="4" t="s">
        <v>14</v>
      </c>
      <c r="J14" s="5" t="s">
        <v>211</v>
      </c>
      <c r="K14" s="13">
        <v>228719</v>
      </c>
      <c r="L14" s="20" t="s">
        <v>221</v>
      </c>
      <c r="M14" s="20" t="s">
        <v>226</v>
      </c>
    </row>
    <row r="15" spans="1:13" ht="60.75" x14ac:dyDescent="0.25">
      <c r="A15" s="4">
        <v>12</v>
      </c>
      <c r="B15" s="4" t="s">
        <v>232</v>
      </c>
      <c r="C15" s="19">
        <v>2000</v>
      </c>
      <c r="D15" s="19">
        <v>2000</v>
      </c>
      <c r="E15" s="4" t="s">
        <v>18</v>
      </c>
      <c r="F15" s="22" t="s">
        <v>6</v>
      </c>
      <c r="G15" s="22" t="str">
        <f t="shared" si="0"/>
        <v>นายวิทยา เพชรแดง</v>
      </c>
      <c r="H15" s="11">
        <f t="shared" si="1"/>
        <v>2000</v>
      </c>
      <c r="I15" s="4" t="s">
        <v>14</v>
      </c>
      <c r="J15" s="5" t="s">
        <v>212</v>
      </c>
      <c r="K15" s="13">
        <v>228721</v>
      </c>
      <c r="L15" s="20" t="s">
        <v>222</v>
      </c>
      <c r="M15" s="20" t="s">
        <v>227</v>
      </c>
    </row>
    <row r="16" spans="1:13" ht="81" x14ac:dyDescent="0.25">
      <c r="A16" s="4">
        <v>13</v>
      </c>
      <c r="B16" s="4" t="s">
        <v>245</v>
      </c>
      <c r="C16" s="19">
        <v>6000</v>
      </c>
      <c r="D16" s="19">
        <v>6000</v>
      </c>
      <c r="E16" s="4" t="s">
        <v>18</v>
      </c>
      <c r="F16" s="22" t="s">
        <v>154</v>
      </c>
      <c r="G16" s="22" t="str">
        <f t="shared" si="0"/>
        <v>นางสาวสุกัญญา พรมภักดิ์</v>
      </c>
      <c r="H16" s="11">
        <f t="shared" si="1"/>
        <v>6000</v>
      </c>
      <c r="I16" s="4" t="s">
        <v>14</v>
      </c>
      <c r="J16" s="5" t="s">
        <v>213</v>
      </c>
      <c r="K16" s="13">
        <v>228725</v>
      </c>
      <c r="L16" s="20" t="s">
        <v>234</v>
      </c>
      <c r="M16" s="20" t="s">
        <v>240</v>
      </c>
    </row>
    <row r="17" spans="1:13" ht="81" x14ac:dyDescent="0.25">
      <c r="A17" s="4">
        <v>14</v>
      </c>
      <c r="B17" s="4" t="s">
        <v>246</v>
      </c>
      <c r="C17" s="19">
        <v>10000</v>
      </c>
      <c r="D17" s="19">
        <v>9000</v>
      </c>
      <c r="E17" s="4" t="s">
        <v>18</v>
      </c>
      <c r="F17" s="22" t="s">
        <v>6</v>
      </c>
      <c r="G17" s="22" t="str">
        <f t="shared" si="0"/>
        <v>นายวิทยา เพชรแดง</v>
      </c>
      <c r="H17" s="19">
        <f t="shared" si="1"/>
        <v>9000</v>
      </c>
      <c r="I17" s="4" t="s">
        <v>14</v>
      </c>
      <c r="J17" s="5" t="s">
        <v>214</v>
      </c>
      <c r="K17" s="13">
        <v>228725</v>
      </c>
      <c r="L17" s="20" t="s">
        <v>235</v>
      </c>
      <c r="M17" s="20" t="s">
        <v>241</v>
      </c>
    </row>
    <row r="18" spans="1:13" ht="101.25" x14ac:dyDescent="0.25">
      <c r="A18" s="4">
        <v>15</v>
      </c>
      <c r="B18" s="4" t="s">
        <v>247</v>
      </c>
      <c r="C18" s="19">
        <v>23000</v>
      </c>
      <c r="D18" s="19">
        <v>23000</v>
      </c>
      <c r="E18" s="4" t="s">
        <v>18</v>
      </c>
      <c r="F18" s="22" t="s">
        <v>233</v>
      </c>
      <c r="G18" s="22" t="str">
        <f t="shared" si="0"/>
        <v>ร้าน ณ นิกเนมเวดดิ้ง</v>
      </c>
      <c r="H18" s="19">
        <f t="shared" si="1"/>
        <v>23000</v>
      </c>
      <c r="I18" s="4" t="s">
        <v>14</v>
      </c>
      <c r="J18" s="5" t="s">
        <v>215</v>
      </c>
      <c r="K18" s="13">
        <v>228725</v>
      </c>
      <c r="L18" s="20" t="s">
        <v>236</v>
      </c>
      <c r="M18" s="20" t="s">
        <v>242</v>
      </c>
    </row>
    <row r="19" spans="1:13" ht="60.75" x14ac:dyDescent="0.25">
      <c r="A19" s="4">
        <v>16</v>
      </c>
      <c r="B19" s="4" t="s">
        <v>249</v>
      </c>
      <c r="C19" s="19">
        <v>15700</v>
      </c>
      <c r="D19" s="19">
        <v>15700</v>
      </c>
      <c r="E19" s="4" t="s">
        <v>18</v>
      </c>
      <c r="F19" s="22" t="s">
        <v>57</v>
      </c>
      <c r="G19" s="22" t="str">
        <f t="shared" si="0"/>
        <v>นายศราชัย อนุภักดิ์</v>
      </c>
      <c r="H19" s="19">
        <f t="shared" si="1"/>
        <v>15700</v>
      </c>
      <c r="I19" s="4" t="s">
        <v>14</v>
      </c>
      <c r="J19" s="5" t="s">
        <v>216</v>
      </c>
      <c r="K19" s="13">
        <v>228726</v>
      </c>
      <c r="L19" s="20" t="s">
        <v>248</v>
      </c>
      <c r="M19" s="20" t="s">
        <v>243</v>
      </c>
    </row>
    <row r="20" spans="1:13" ht="60.75" x14ac:dyDescent="0.25">
      <c r="A20" s="4">
        <v>17</v>
      </c>
      <c r="B20" s="4" t="s">
        <v>250</v>
      </c>
      <c r="C20" s="19">
        <v>63500</v>
      </c>
      <c r="D20" s="19">
        <v>63500</v>
      </c>
      <c r="E20" s="4" t="s">
        <v>18</v>
      </c>
      <c r="F20" s="22" t="s">
        <v>57</v>
      </c>
      <c r="G20" s="22" t="str">
        <f t="shared" si="0"/>
        <v>นายศราชัย อนุภักดิ์</v>
      </c>
      <c r="H20" s="19">
        <f t="shared" si="1"/>
        <v>63500</v>
      </c>
      <c r="I20" s="4" t="s">
        <v>14</v>
      </c>
      <c r="J20" s="5" t="s">
        <v>217</v>
      </c>
      <c r="K20" s="13">
        <v>228726</v>
      </c>
      <c r="L20" s="20" t="s">
        <v>237</v>
      </c>
      <c r="M20" s="20" t="s">
        <v>244</v>
      </c>
    </row>
    <row r="21" spans="1:13" ht="60.75" x14ac:dyDescent="0.25">
      <c r="A21" s="4">
        <v>18</v>
      </c>
      <c r="B21" s="4" t="s">
        <v>251</v>
      </c>
      <c r="C21" s="19">
        <v>23500</v>
      </c>
      <c r="D21" s="19">
        <v>23500</v>
      </c>
      <c r="E21" s="4" t="s">
        <v>18</v>
      </c>
      <c r="F21" s="22" t="s">
        <v>8</v>
      </c>
      <c r="G21" s="22" t="str">
        <f t="shared" si="0"/>
        <v>ร้านจันทร์เจ้าฟ้าวัสดุภัณฑ์</v>
      </c>
      <c r="H21" s="19">
        <f t="shared" si="1"/>
        <v>23500</v>
      </c>
      <c r="I21" s="4" t="s">
        <v>14</v>
      </c>
      <c r="J21" s="5" t="s">
        <v>185</v>
      </c>
      <c r="K21" s="13">
        <v>228733</v>
      </c>
      <c r="L21" s="20" t="s">
        <v>238</v>
      </c>
      <c r="M21" s="20" t="s">
        <v>239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A03A-8926-44B3-8B4C-D48212AB6160}">
  <dimension ref="A1:M23"/>
  <sheetViews>
    <sheetView view="pageBreakPreview" topLeftCell="C1" zoomScale="85" zoomScaleNormal="55" zoomScaleSheetLayoutView="85" workbookViewId="0">
      <selection activeCell="H6" sqref="H6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1.8554687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7" customFormat="1" x14ac:dyDescent="0.25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/>
      <c r="C4" s="11"/>
      <c r="D4" s="18"/>
      <c r="E4" s="4" t="s">
        <v>18</v>
      </c>
      <c r="F4" s="4"/>
      <c r="G4" s="4">
        <f t="shared" ref="G4:G23" si="0">F4</f>
        <v>0</v>
      </c>
      <c r="H4" s="11">
        <f>D4</f>
        <v>0</v>
      </c>
      <c r="I4" s="4" t="s">
        <v>14</v>
      </c>
      <c r="J4" s="5"/>
      <c r="K4" s="13"/>
      <c r="L4" s="6"/>
      <c r="M4" s="6"/>
    </row>
    <row r="5" spans="1:13" s="2" customFormat="1" ht="60.75" x14ac:dyDescent="0.25">
      <c r="A5" s="4">
        <v>2</v>
      </c>
      <c r="B5" s="4"/>
      <c r="C5" s="11"/>
      <c r="D5" s="18"/>
      <c r="E5" s="4" t="s">
        <v>18</v>
      </c>
      <c r="F5" s="22"/>
      <c r="G5" s="4">
        <f t="shared" si="0"/>
        <v>0</v>
      </c>
      <c r="H5" s="11">
        <f t="shared" ref="H5:H23" si="1">D5</f>
        <v>0</v>
      </c>
      <c r="I5" s="4" t="s">
        <v>14</v>
      </c>
      <c r="J5" s="5"/>
      <c r="K5" s="13"/>
      <c r="L5" s="6"/>
      <c r="M5" s="6"/>
    </row>
    <row r="6" spans="1:13" s="2" customFormat="1" ht="60.75" x14ac:dyDescent="0.25">
      <c r="A6" s="4">
        <v>3</v>
      </c>
      <c r="B6" s="4"/>
      <c r="C6" s="11"/>
      <c r="D6" s="18"/>
      <c r="E6" s="4" t="s">
        <v>18</v>
      </c>
      <c r="F6" s="4"/>
      <c r="G6" s="4">
        <f t="shared" si="0"/>
        <v>0</v>
      </c>
      <c r="H6" s="11">
        <f t="shared" si="1"/>
        <v>0</v>
      </c>
      <c r="I6" s="4" t="s">
        <v>14</v>
      </c>
      <c r="J6" s="5"/>
      <c r="K6" s="13"/>
      <c r="L6" s="6"/>
      <c r="M6" s="6"/>
    </row>
    <row r="7" spans="1:13" s="2" customFormat="1" ht="60.75" x14ac:dyDescent="0.25">
      <c r="A7" s="4">
        <v>4</v>
      </c>
      <c r="B7" s="4"/>
      <c r="C7" s="11"/>
      <c r="D7" s="18"/>
      <c r="E7" s="4" t="s">
        <v>18</v>
      </c>
      <c r="F7" s="22"/>
      <c r="G7" s="4">
        <f t="shared" si="0"/>
        <v>0</v>
      </c>
      <c r="H7" s="11">
        <f t="shared" si="1"/>
        <v>0</v>
      </c>
      <c r="I7" s="4" t="s">
        <v>14</v>
      </c>
      <c r="J7" s="5"/>
      <c r="K7" s="13"/>
      <c r="L7" s="6"/>
      <c r="M7" s="6"/>
    </row>
    <row r="8" spans="1:13" s="2" customFormat="1" ht="60.75" x14ac:dyDescent="0.25">
      <c r="A8" s="4">
        <v>5</v>
      </c>
      <c r="B8" s="4"/>
      <c r="C8" s="11"/>
      <c r="D8" s="18"/>
      <c r="E8" s="4" t="s">
        <v>18</v>
      </c>
      <c r="F8" s="4"/>
      <c r="G8" s="4">
        <f t="shared" si="0"/>
        <v>0</v>
      </c>
      <c r="H8" s="11">
        <f t="shared" si="1"/>
        <v>0</v>
      </c>
      <c r="I8" s="4" t="s">
        <v>14</v>
      </c>
      <c r="J8" s="5"/>
      <c r="K8" s="13"/>
      <c r="L8" s="6"/>
      <c r="M8" s="6"/>
    </row>
    <row r="9" spans="1:13" s="2" customFormat="1" ht="60.75" x14ac:dyDescent="0.25">
      <c r="A9" s="4">
        <v>6</v>
      </c>
      <c r="B9" s="4"/>
      <c r="C9" s="11"/>
      <c r="D9" s="18"/>
      <c r="E9" s="4" t="s">
        <v>18</v>
      </c>
      <c r="F9" s="4"/>
      <c r="G9" s="4">
        <f t="shared" si="0"/>
        <v>0</v>
      </c>
      <c r="H9" s="11">
        <f t="shared" si="1"/>
        <v>0</v>
      </c>
      <c r="I9" s="4" t="s">
        <v>14</v>
      </c>
      <c r="J9" s="5"/>
      <c r="K9" s="13"/>
      <c r="L9" s="6"/>
      <c r="M9" s="6"/>
    </row>
    <row r="10" spans="1:13" s="2" customFormat="1" ht="60.75" x14ac:dyDescent="0.25">
      <c r="A10" s="4">
        <v>7</v>
      </c>
      <c r="B10" s="4"/>
      <c r="C10" s="11"/>
      <c r="D10" s="18"/>
      <c r="E10" s="4" t="s">
        <v>18</v>
      </c>
      <c r="F10" s="4"/>
      <c r="G10" s="4">
        <f t="shared" si="0"/>
        <v>0</v>
      </c>
      <c r="H10" s="11">
        <f t="shared" si="1"/>
        <v>0</v>
      </c>
      <c r="I10" s="4" t="s">
        <v>14</v>
      </c>
      <c r="J10" s="5"/>
      <c r="K10" s="13"/>
      <c r="L10" s="6"/>
      <c r="M10" s="6"/>
    </row>
    <row r="11" spans="1:13" s="2" customFormat="1" ht="60.75" x14ac:dyDescent="0.25">
      <c r="A11" s="4">
        <v>8</v>
      </c>
      <c r="B11" s="4"/>
      <c r="C11" s="11"/>
      <c r="D11" s="18"/>
      <c r="E11" s="4" t="s">
        <v>18</v>
      </c>
      <c r="F11" s="4"/>
      <c r="G11" s="4">
        <f t="shared" si="0"/>
        <v>0</v>
      </c>
      <c r="H11" s="11">
        <f t="shared" si="1"/>
        <v>0</v>
      </c>
      <c r="I11" s="4" t="s">
        <v>14</v>
      </c>
      <c r="J11" s="5"/>
      <c r="K11" s="13"/>
      <c r="L11" s="6"/>
      <c r="M11" s="6"/>
    </row>
    <row r="12" spans="1:13" s="2" customFormat="1" ht="60.75" x14ac:dyDescent="0.25">
      <c r="A12" s="4">
        <v>9</v>
      </c>
      <c r="B12" s="4"/>
      <c r="C12" s="11"/>
      <c r="D12" s="18"/>
      <c r="E12" s="4" t="s">
        <v>18</v>
      </c>
      <c r="F12" s="4"/>
      <c r="G12" s="4">
        <f t="shared" si="0"/>
        <v>0</v>
      </c>
      <c r="H12" s="11">
        <f t="shared" si="1"/>
        <v>0</v>
      </c>
      <c r="I12" s="4" t="s">
        <v>14</v>
      </c>
      <c r="J12" s="5"/>
      <c r="K12" s="13"/>
      <c r="L12" s="6"/>
      <c r="M12" s="6"/>
    </row>
    <row r="13" spans="1:13" ht="60.75" x14ac:dyDescent="0.25">
      <c r="A13" s="4">
        <v>10</v>
      </c>
      <c r="D13" s="18"/>
      <c r="E13" s="4" t="s">
        <v>18</v>
      </c>
      <c r="G13" s="4">
        <f t="shared" si="0"/>
        <v>0</v>
      </c>
      <c r="H13" s="11">
        <f t="shared" si="1"/>
        <v>0</v>
      </c>
      <c r="I13" s="4" t="s">
        <v>14</v>
      </c>
      <c r="K13" s="13"/>
      <c r="M13" s="3"/>
    </row>
    <row r="14" spans="1:13" ht="60.75" x14ac:dyDescent="0.25">
      <c r="A14" s="4">
        <v>11</v>
      </c>
      <c r="D14" s="18"/>
      <c r="E14" s="4" t="s">
        <v>18</v>
      </c>
      <c r="G14" s="4">
        <f t="shared" si="0"/>
        <v>0</v>
      </c>
      <c r="H14" s="11">
        <f t="shared" si="1"/>
        <v>0</v>
      </c>
      <c r="I14" s="4" t="s">
        <v>14</v>
      </c>
      <c r="K14" s="13"/>
      <c r="M14" s="3"/>
    </row>
    <row r="15" spans="1:13" ht="60.75" x14ac:dyDescent="0.25">
      <c r="A15" s="4">
        <v>12</v>
      </c>
      <c r="D15" s="18"/>
      <c r="E15" s="4" t="s">
        <v>18</v>
      </c>
      <c r="G15" s="4">
        <f t="shared" si="0"/>
        <v>0</v>
      </c>
      <c r="H15" s="11">
        <f t="shared" si="1"/>
        <v>0</v>
      </c>
      <c r="I15" s="4" t="s">
        <v>14</v>
      </c>
      <c r="K15" s="13"/>
      <c r="M15" s="3"/>
    </row>
    <row r="16" spans="1:13" ht="60.75" x14ac:dyDescent="0.25">
      <c r="A16" s="4">
        <v>13</v>
      </c>
      <c r="D16" s="18"/>
      <c r="E16" s="4" t="s">
        <v>18</v>
      </c>
      <c r="G16" s="4">
        <f t="shared" si="0"/>
        <v>0</v>
      </c>
      <c r="H16" s="11">
        <f t="shared" si="1"/>
        <v>0</v>
      </c>
      <c r="I16" s="4" t="s">
        <v>14</v>
      </c>
      <c r="K16" s="13"/>
      <c r="M16" s="3"/>
    </row>
    <row r="17" spans="1:13" ht="60.75" x14ac:dyDescent="0.25">
      <c r="A17" s="4">
        <v>14</v>
      </c>
      <c r="D17" s="18"/>
      <c r="E17" s="4" t="s">
        <v>18</v>
      </c>
      <c r="G17" s="4">
        <f t="shared" si="0"/>
        <v>0</v>
      </c>
      <c r="H17" s="11">
        <f t="shared" si="1"/>
        <v>0</v>
      </c>
      <c r="I17" s="4" t="s">
        <v>14</v>
      </c>
      <c r="K17" s="13"/>
      <c r="M17" s="3"/>
    </row>
    <row r="18" spans="1:13" ht="60.75" x14ac:dyDescent="0.25">
      <c r="A18" s="4">
        <v>15</v>
      </c>
      <c r="D18" s="18"/>
      <c r="E18" s="4" t="s">
        <v>18</v>
      </c>
      <c r="G18" s="4">
        <f t="shared" si="0"/>
        <v>0</v>
      </c>
      <c r="H18" s="11">
        <f t="shared" si="1"/>
        <v>0</v>
      </c>
      <c r="I18" s="4" t="s">
        <v>14</v>
      </c>
      <c r="K18" s="13"/>
      <c r="M18" s="3"/>
    </row>
    <row r="19" spans="1:13" ht="60.75" x14ac:dyDescent="0.25">
      <c r="A19" s="4">
        <v>16</v>
      </c>
      <c r="D19" s="18"/>
      <c r="E19" s="4" t="s">
        <v>18</v>
      </c>
      <c r="G19" s="4">
        <f t="shared" si="0"/>
        <v>0</v>
      </c>
      <c r="H19" s="11">
        <f t="shared" si="1"/>
        <v>0</v>
      </c>
      <c r="I19" s="4" t="s">
        <v>14</v>
      </c>
      <c r="K19" s="13"/>
      <c r="M19" s="3"/>
    </row>
    <row r="20" spans="1:13" ht="60.75" x14ac:dyDescent="0.25">
      <c r="A20" s="4">
        <v>17</v>
      </c>
      <c r="D20" s="18"/>
      <c r="E20" s="4" t="s">
        <v>18</v>
      </c>
      <c r="G20" s="4">
        <f t="shared" si="0"/>
        <v>0</v>
      </c>
      <c r="H20" s="11">
        <f t="shared" si="1"/>
        <v>0</v>
      </c>
      <c r="I20" s="4" t="s">
        <v>14</v>
      </c>
      <c r="K20" s="13"/>
      <c r="M20" s="3"/>
    </row>
    <row r="21" spans="1:13" ht="60.75" x14ac:dyDescent="0.25">
      <c r="A21" s="4">
        <v>18</v>
      </c>
      <c r="D21" s="18"/>
      <c r="E21" s="4" t="s">
        <v>18</v>
      </c>
      <c r="G21" s="4">
        <f t="shared" si="0"/>
        <v>0</v>
      </c>
      <c r="H21" s="11">
        <f t="shared" si="1"/>
        <v>0</v>
      </c>
      <c r="I21" s="4" t="s">
        <v>14</v>
      </c>
      <c r="K21" s="13"/>
      <c r="M21" s="3"/>
    </row>
    <row r="22" spans="1:13" ht="60.75" x14ac:dyDescent="0.25">
      <c r="A22" s="4">
        <v>19</v>
      </c>
      <c r="D22" s="18"/>
      <c r="E22" s="4" t="s">
        <v>18</v>
      </c>
      <c r="F22" s="22"/>
      <c r="G22" s="4">
        <f t="shared" si="0"/>
        <v>0</v>
      </c>
      <c r="H22" s="11">
        <f t="shared" si="1"/>
        <v>0</v>
      </c>
      <c r="I22" s="4" t="s">
        <v>14</v>
      </c>
      <c r="K22" s="13"/>
      <c r="M22" s="3"/>
    </row>
    <row r="23" spans="1:13" ht="60.75" x14ac:dyDescent="0.25">
      <c r="A23" s="4">
        <v>20</v>
      </c>
      <c r="D23" s="18"/>
      <c r="E23" s="4" t="s">
        <v>18</v>
      </c>
      <c r="G23" s="4">
        <f t="shared" si="0"/>
        <v>0</v>
      </c>
      <c r="H23" s="11">
        <f t="shared" si="1"/>
        <v>0</v>
      </c>
      <c r="I23" s="4" t="s">
        <v>14</v>
      </c>
      <c r="K23" s="13"/>
      <c r="M23" s="3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CB0B-7832-4A46-B738-B5454E23CBF1}">
  <dimension ref="A1:M5"/>
  <sheetViews>
    <sheetView view="pageBreakPreview" zoomScale="40" zoomScaleNormal="70" zoomScaleSheetLayoutView="40" workbookViewId="0">
      <selection activeCell="I20" sqref="I2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5.5703125" style="1" customWidth="1"/>
    <col min="12" max="12" width="18" style="3" bestFit="1" customWidth="1"/>
    <col min="13" max="13" width="20.140625" style="1" bestFit="1" customWidth="1"/>
    <col min="14" max="16384" width="9.140625" style="1"/>
  </cols>
  <sheetData>
    <row r="1" spans="1:13" s="7" customFormat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81" x14ac:dyDescent="0.25">
      <c r="A4" s="4">
        <v>1</v>
      </c>
      <c r="B4" s="4" t="s">
        <v>172</v>
      </c>
      <c r="C4" s="11">
        <v>697455.99</v>
      </c>
      <c r="D4" s="18">
        <v>697455.99</v>
      </c>
      <c r="E4" s="4" t="s">
        <v>18</v>
      </c>
      <c r="F4" s="4" t="s">
        <v>25</v>
      </c>
      <c r="G4" s="4" t="str">
        <f t="shared" ref="G4:G5" si="0">F4</f>
        <v>องค์การส่งเสริมกิจการโคนมแห่งประเทศไทย (อ.ส.ค.)</v>
      </c>
      <c r="H4" s="11">
        <f>D4</f>
        <v>697455.99</v>
      </c>
      <c r="I4" s="4" t="s">
        <v>14</v>
      </c>
      <c r="J4" s="5" t="s">
        <v>32</v>
      </c>
      <c r="K4" s="13">
        <v>228792</v>
      </c>
      <c r="L4" s="6" t="s">
        <v>170</v>
      </c>
      <c r="M4" s="6" t="s">
        <v>171</v>
      </c>
    </row>
    <row r="5" spans="1:13" s="2" customFormat="1" ht="60.75" x14ac:dyDescent="0.25">
      <c r="A5" s="4">
        <v>2</v>
      </c>
      <c r="B5" s="4" t="s">
        <v>175</v>
      </c>
      <c r="C5" s="11">
        <v>170000</v>
      </c>
      <c r="D5" s="18">
        <v>168000</v>
      </c>
      <c r="E5" s="4" t="s">
        <v>18</v>
      </c>
      <c r="F5" s="4" t="s">
        <v>82</v>
      </c>
      <c r="G5" s="4" t="str">
        <f t="shared" si="0"/>
        <v>บริษัท ธนกฤต คอมมูนิเคชั่น 2525 จำกัด</v>
      </c>
      <c r="H5" s="11">
        <f t="shared" ref="H5" si="1">D5</f>
        <v>168000</v>
      </c>
      <c r="I5" s="4" t="s">
        <v>14</v>
      </c>
      <c r="J5" s="5" t="s">
        <v>33</v>
      </c>
      <c r="K5" s="13">
        <v>228817</v>
      </c>
      <c r="L5" s="6" t="s">
        <v>173</v>
      </c>
      <c r="M5" s="6" t="s">
        <v>174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7A63-D667-430C-BD72-9E6D62659928}">
  <dimension ref="A1:M18"/>
  <sheetViews>
    <sheetView view="pageBreakPreview" zoomScale="70" zoomScaleNormal="70" zoomScaleSheetLayoutView="70" workbookViewId="0">
      <selection activeCell="J4" sqref="J4:M19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2" bestFit="1" customWidth="1"/>
    <col min="5" max="5" width="15.42578125" style="1" customWidth="1"/>
    <col min="6" max="7" width="15.85546875" style="1" customWidth="1"/>
    <col min="8" max="8" width="16.85546875" style="12" bestFit="1" customWidth="1"/>
    <col min="9" max="9" width="18.7109375" style="1" customWidth="1"/>
    <col min="10" max="10" width="18.28515625" style="17" customWidth="1"/>
    <col min="11" max="11" width="11.5703125" style="1" bestFit="1" customWidth="1"/>
    <col min="12" max="12" width="18" style="3" bestFit="1" customWidth="1"/>
    <col min="13" max="13" width="19.7109375" style="1" bestFit="1" customWidth="1"/>
    <col min="14" max="16384" width="9.140625" style="1"/>
  </cols>
  <sheetData>
    <row r="1" spans="1:13" s="7" customFormat="1" x14ac:dyDescent="0.25">
      <c r="A1" s="28" t="s">
        <v>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7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7" customFormat="1" ht="87.95" customHeight="1" x14ac:dyDescent="0.25">
      <c r="A3" s="8" t="s">
        <v>10</v>
      </c>
      <c r="B3" s="8" t="s">
        <v>47</v>
      </c>
      <c r="C3" s="10" t="s">
        <v>46</v>
      </c>
      <c r="D3" s="10" t="s">
        <v>0</v>
      </c>
      <c r="E3" s="8" t="s">
        <v>11</v>
      </c>
      <c r="F3" s="8" t="s">
        <v>48</v>
      </c>
      <c r="G3" s="8" t="s">
        <v>50</v>
      </c>
      <c r="H3" s="10" t="s">
        <v>49</v>
      </c>
      <c r="I3" s="8" t="s">
        <v>12</v>
      </c>
      <c r="J3" s="16" t="s">
        <v>13</v>
      </c>
      <c r="K3" s="8" t="s">
        <v>15</v>
      </c>
      <c r="L3" s="9" t="s">
        <v>16</v>
      </c>
      <c r="M3" s="9" t="s">
        <v>17</v>
      </c>
    </row>
    <row r="4" spans="1:13" s="2" customFormat="1" ht="60.75" x14ac:dyDescent="0.25">
      <c r="A4" s="4">
        <v>1</v>
      </c>
      <c r="B4" s="4"/>
      <c r="C4" s="11"/>
      <c r="D4" s="18"/>
      <c r="E4" s="4" t="s">
        <v>18</v>
      </c>
      <c r="F4" s="4"/>
      <c r="G4" s="4">
        <f t="shared" ref="G4:G18" si="0">F4</f>
        <v>0</v>
      </c>
      <c r="H4" s="11">
        <v>2498000</v>
      </c>
      <c r="I4" s="4" t="s">
        <v>14</v>
      </c>
      <c r="J4" s="5"/>
      <c r="K4" s="13"/>
      <c r="L4" s="6"/>
      <c r="M4" s="6"/>
    </row>
    <row r="5" spans="1:13" s="2" customFormat="1" ht="60.75" x14ac:dyDescent="0.25">
      <c r="A5" s="4">
        <v>2</v>
      </c>
      <c r="B5" s="4"/>
      <c r="C5" s="11"/>
      <c r="D5" s="18"/>
      <c r="E5" s="4" t="s">
        <v>18</v>
      </c>
      <c r="F5" s="4"/>
      <c r="G5" s="4">
        <f t="shared" si="0"/>
        <v>0</v>
      </c>
      <c r="H5" s="11">
        <f t="shared" ref="H5:H18" si="1">D5</f>
        <v>0</v>
      </c>
      <c r="I5" s="4" t="s">
        <v>14</v>
      </c>
      <c r="J5" s="5"/>
      <c r="K5" s="13"/>
      <c r="L5" s="6"/>
      <c r="M5" s="6"/>
    </row>
    <row r="6" spans="1:13" s="2" customFormat="1" ht="60.75" x14ac:dyDescent="0.25">
      <c r="A6" s="4">
        <v>3</v>
      </c>
      <c r="B6" s="4"/>
      <c r="C6" s="11"/>
      <c r="D6" s="18"/>
      <c r="E6" s="4" t="s">
        <v>18</v>
      </c>
      <c r="F6" s="4"/>
      <c r="G6" s="4">
        <f t="shared" si="0"/>
        <v>0</v>
      </c>
      <c r="H6" s="11">
        <f t="shared" si="1"/>
        <v>0</v>
      </c>
      <c r="I6" s="4" t="s">
        <v>14</v>
      </c>
      <c r="J6" s="5"/>
      <c r="K6" s="13"/>
      <c r="L6" s="6"/>
      <c r="M6" s="6"/>
    </row>
    <row r="7" spans="1:13" s="2" customFormat="1" ht="60.75" x14ac:dyDescent="0.25">
      <c r="A7" s="4">
        <v>4</v>
      </c>
      <c r="B7" s="4"/>
      <c r="C7" s="11"/>
      <c r="D7" s="18"/>
      <c r="E7" s="4" t="s">
        <v>18</v>
      </c>
      <c r="F7" s="4"/>
      <c r="G7" s="4">
        <f t="shared" si="0"/>
        <v>0</v>
      </c>
      <c r="H7" s="11">
        <f t="shared" si="1"/>
        <v>0</v>
      </c>
      <c r="I7" s="4" t="s">
        <v>14</v>
      </c>
      <c r="J7" s="5"/>
      <c r="K7" s="13"/>
      <c r="L7" s="6"/>
      <c r="M7" s="6"/>
    </row>
    <row r="8" spans="1:13" s="2" customFormat="1" ht="60.75" x14ac:dyDescent="0.25">
      <c r="A8" s="4">
        <v>5</v>
      </c>
      <c r="B8" s="4"/>
      <c r="C8" s="11"/>
      <c r="D8" s="18"/>
      <c r="E8" s="4" t="s">
        <v>18</v>
      </c>
      <c r="F8" s="4"/>
      <c r="G8" s="4">
        <f t="shared" si="0"/>
        <v>0</v>
      </c>
      <c r="H8" s="11">
        <f t="shared" si="1"/>
        <v>0</v>
      </c>
      <c r="I8" s="4" t="s">
        <v>14</v>
      </c>
      <c r="J8" s="5"/>
      <c r="K8" s="13"/>
      <c r="L8" s="6"/>
      <c r="M8" s="6"/>
    </row>
    <row r="9" spans="1:13" s="2" customFormat="1" ht="60.75" x14ac:dyDescent="0.25">
      <c r="A9" s="4">
        <v>6</v>
      </c>
      <c r="B9" s="4"/>
      <c r="C9" s="11"/>
      <c r="D9" s="18"/>
      <c r="E9" s="4" t="s">
        <v>18</v>
      </c>
      <c r="F9" s="4"/>
      <c r="G9" s="4">
        <f t="shared" si="0"/>
        <v>0</v>
      </c>
      <c r="H9" s="11">
        <f t="shared" si="1"/>
        <v>0</v>
      </c>
      <c r="I9" s="4" t="s">
        <v>14</v>
      </c>
      <c r="J9" s="5"/>
      <c r="K9" s="13"/>
      <c r="L9" s="6"/>
      <c r="M9" s="6"/>
    </row>
    <row r="10" spans="1:13" s="2" customFormat="1" ht="60.75" x14ac:dyDescent="0.25">
      <c r="A10" s="4">
        <v>7</v>
      </c>
      <c r="B10" s="4"/>
      <c r="C10" s="11"/>
      <c r="D10" s="18"/>
      <c r="E10" s="4" t="s">
        <v>18</v>
      </c>
      <c r="F10" s="4"/>
      <c r="G10" s="4">
        <f t="shared" si="0"/>
        <v>0</v>
      </c>
      <c r="H10" s="11">
        <f t="shared" si="1"/>
        <v>0</v>
      </c>
      <c r="I10" s="4" t="s">
        <v>14</v>
      </c>
      <c r="J10" s="5"/>
      <c r="K10" s="13"/>
      <c r="L10" s="6"/>
      <c r="M10" s="6"/>
    </row>
    <row r="11" spans="1:13" s="2" customFormat="1" ht="60.75" x14ac:dyDescent="0.25">
      <c r="A11" s="4">
        <v>8</v>
      </c>
      <c r="B11" s="4"/>
      <c r="C11" s="11"/>
      <c r="D11" s="18"/>
      <c r="E11" s="4" t="s">
        <v>18</v>
      </c>
      <c r="F11" s="4"/>
      <c r="G11" s="4">
        <f t="shared" si="0"/>
        <v>0</v>
      </c>
      <c r="H11" s="11">
        <f t="shared" si="1"/>
        <v>0</v>
      </c>
      <c r="I11" s="4" t="s">
        <v>14</v>
      </c>
      <c r="J11" s="5"/>
      <c r="K11" s="13"/>
      <c r="L11" s="6"/>
      <c r="M11" s="6"/>
    </row>
    <row r="12" spans="1:13" ht="60.75" x14ac:dyDescent="0.25">
      <c r="A12" s="4">
        <v>9</v>
      </c>
      <c r="B12" s="4"/>
      <c r="C12" s="19"/>
      <c r="D12" s="19"/>
      <c r="E12" s="4" t="s">
        <v>18</v>
      </c>
      <c r="F12" s="22"/>
      <c r="G12" s="22">
        <f t="shared" si="0"/>
        <v>0</v>
      </c>
      <c r="H12" s="19">
        <f t="shared" si="1"/>
        <v>0</v>
      </c>
      <c r="I12" s="4" t="s">
        <v>14</v>
      </c>
      <c r="J12" s="5"/>
      <c r="K12" s="13"/>
      <c r="L12" s="20"/>
      <c r="M12" s="20"/>
    </row>
    <row r="13" spans="1:13" ht="60.75" x14ac:dyDescent="0.25">
      <c r="A13" s="4">
        <v>10</v>
      </c>
      <c r="B13" s="4"/>
      <c r="C13" s="19"/>
      <c r="D13" s="19"/>
      <c r="E13" s="4" t="s">
        <v>18</v>
      </c>
      <c r="F13" s="22"/>
      <c r="G13" s="22">
        <f t="shared" si="0"/>
        <v>0</v>
      </c>
      <c r="H13" s="19">
        <f t="shared" si="1"/>
        <v>0</v>
      </c>
      <c r="I13" s="4" t="s">
        <v>14</v>
      </c>
      <c r="J13" s="5"/>
      <c r="K13" s="13"/>
      <c r="L13" s="20"/>
      <c r="M13" s="20"/>
    </row>
    <row r="14" spans="1:13" ht="60.75" x14ac:dyDescent="0.25">
      <c r="A14" s="4">
        <v>11</v>
      </c>
      <c r="B14" s="4"/>
      <c r="C14" s="19"/>
      <c r="D14" s="19"/>
      <c r="E14" s="4" t="s">
        <v>18</v>
      </c>
      <c r="F14" s="4"/>
      <c r="G14" s="22">
        <f t="shared" si="0"/>
        <v>0</v>
      </c>
      <c r="H14" s="19">
        <f t="shared" si="1"/>
        <v>0</v>
      </c>
      <c r="I14" s="4" t="s">
        <v>14</v>
      </c>
      <c r="J14" s="5"/>
      <c r="K14" s="13"/>
      <c r="L14" s="20"/>
      <c r="M14" s="20"/>
    </row>
    <row r="15" spans="1:13" ht="60.75" x14ac:dyDescent="0.25">
      <c r="A15" s="4">
        <v>12</v>
      </c>
      <c r="B15" s="4"/>
      <c r="C15" s="19"/>
      <c r="D15" s="19"/>
      <c r="E15" s="4" t="s">
        <v>18</v>
      </c>
      <c r="F15" s="22"/>
      <c r="G15" s="22">
        <f t="shared" si="0"/>
        <v>0</v>
      </c>
      <c r="H15" s="19">
        <f t="shared" si="1"/>
        <v>0</v>
      </c>
      <c r="I15" s="4" t="s">
        <v>14</v>
      </c>
      <c r="J15" s="5"/>
      <c r="K15" s="13"/>
      <c r="L15" s="20"/>
      <c r="M15" s="20"/>
    </row>
    <row r="16" spans="1:13" ht="60.75" x14ac:dyDescent="0.25">
      <c r="A16" s="4">
        <v>13</v>
      </c>
      <c r="B16" s="4"/>
      <c r="C16" s="19"/>
      <c r="D16" s="19"/>
      <c r="E16" s="4" t="s">
        <v>18</v>
      </c>
      <c r="F16" s="22"/>
      <c r="G16" s="22">
        <f t="shared" si="0"/>
        <v>0</v>
      </c>
      <c r="H16" s="19">
        <f t="shared" si="1"/>
        <v>0</v>
      </c>
      <c r="I16" s="4" t="s">
        <v>14</v>
      </c>
      <c r="J16" s="5"/>
      <c r="K16" s="13"/>
      <c r="L16" s="20"/>
      <c r="M16" s="20"/>
    </row>
    <row r="17" spans="1:13" ht="60.75" x14ac:dyDescent="0.25">
      <c r="A17" s="4">
        <v>14</v>
      </c>
      <c r="B17" s="4"/>
      <c r="C17" s="19"/>
      <c r="D17" s="19"/>
      <c r="E17" s="4" t="s">
        <v>18</v>
      </c>
      <c r="F17" s="22"/>
      <c r="G17" s="22">
        <f t="shared" si="0"/>
        <v>0</v>
      </c>
      <c r="H17" s="19">
        <f t="shared" si="1"/>
        <v>0</v>
      </c>
      <c r="I17" s="4" t="s">
        <v>14</v>
      </c>
      <c r="J17" s="5"/>
      <c r="K17" s="13"/>
      <c r="L17" s="20"/>
      <c r="M17" s="20"/>
    </row>
    <row r="18" spans="1:13" ht="60.75" x14ac:dyDescent="0.25">
      <c r="A18" s="4">
        <v>15</v>
      </c>
      <c r="B18" s="4"/>
      <c r="C18" s="19"/>
      <c r="D18" s="19"/>
      <c r="E18" s="4" t="s">
        <v>18</v>
      </c>
      <c r="F18" s="22"/>
      <c r="G18" s="22">
        <f t="shared" si="0"/>
        <v>0</v>
      </c>
      <c r="H18" s="19">
        <f t="shared" si="1"/>
        <v>0</v>
      </c>
      <c r="I18" s="4" t="s">
        <v>14</v>
      </c>
      <c r="J18" s="5"/>
      <c r="K18" s="13"/>
      <c r="L18" s="20"/>
      <c r="M18" s="2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ตค68</vt:lpstr>
      <vt:lpstr>พย68</vt:lpstr>
      <vt:lpstr>ธค68</vt:lpstr>
      <vt:lpstr>มค69</vt:lpstr>
      <vt:lpstr>กพ69</vt:lpstr>
      <vt:lpstr>มีค69</vt:lpstr>
      <vt:lpstr>เมย69</vt:lpstr>
      <vt:lpstr>พค69</vt:lpstr>
      <vt:lpstr>มิย69</vt:lpstr>
      <vt:lpstr>กค69</vt:lpstr>
      <vt:lpstr>สค69</vt:lpstr>
      <vt:lpstr>กย69</vt:lpstr>
      <vt:lpstr>กค69!Print_Titles</vt:lpstr>
      <vt:lpstr>กพ69!Print_Titles</vt:lpstr>
      <vt:lpstr>กย69!Print_Titles</vt:lpstr>
      <vt:lpstr>ตค68!Print_Titles</vt:lpstr>
      <vt:lpstr>ธค68!Print_Titles</vt:lpstr>
      <vt:lpstr>พค69!Print_Titles</vt:lpstr>
      <vt:lpstr>พย68!Print_Titles</vt:lpstr>
      <vt:lpstr>มค69!Print_Titles</vt:lpstr>
      <vt:lpstr>มิย69!Print_Titles</vt:lpstr>
      <vt:lpstr>มีค69!Print_Titles</vt:lpstr>
      <vt:lpstr>เมย69!Print_Titles</vt:lpstr>
      <vt:lpstr>สค69!Print_Titles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aonly</dc:creator>
  <cp:lastModifiedBy>อรอุมา แก้วส่ง</cp:lastModifiedBy>
  <cp:lastPrinted>2026-07-02T12:49:26Z</cp:lastPrinted>
  <dcterms:created xsi:type="dcterms:W3CDTF">2015-06-05T18:17:20Z</dcterms:created>
  <dcterms:modified xsi:type="dcterms:W3CDTF">2026-07-02T12:49:34Z</dcterms:modified>
</cp:coreProperties>
</file>